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onat\Desktop\"/>
    </mc:Choice>
  </mc:AlternateContent>
  <xr:revisionPtr revIDLastSave="0" documentId="13_ncr:1_{F7E567BC-0FF8-4049-9ECB-AA0A5AEB3C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s 1" sheetId="1" r:id="rId1"/>
    <sheet name="Tabelle1" sheetId="2" r:id="rId2"/>
  </sheets>
  <definedNames>
    <definedName name="_Hlk86142376" localSheetId="0">'Los 1'!#REF!</definedName>
    <definedName name="_xlnm.Print_Area" localSheetId="0">'Los 1'!$A$1:$J$181</definedName>
    <definedName name="_xlnm.Print_Titles" localSheetId="0">'Los 1'!$45:$51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0" i="1" l="1"/>
  <c r="I115" i="1"/>
  <c r="I118" i="1"/>
  <c r="I121" i="1"/>
  <c r="I124" i="1"/>
  <c r="I171" i="1"/>
  <c r="I169" i="1"/>
  <c r="I166" i="1"/>
  <c r="I163" i="1"/>
  <c r="I155" i="1"/>
  <c r="I150" i="1"/>
  <c r="I147" i="1"/>
  <c r="I142" i="1"/>
  <c r="I137" i="1"/>
  <c r="I130" i="1"/>
  <c r="I127" i="1"/>
  <c r="I108" i="1"/>
  <c r="I110" i="1" s="1"/>
  <c r="I105" i="1"/>
  <c r="I102" i="1"/>
  <c r="I97" i="1"/>
  <c r="I94" i="1"/>
  <c r="I88" i="1"/>
  <c r="I132" i="1" l="1"/>
  <c r="I173" i="1" s="1"/>
  <c r="I175" i="1"/>
  <c r="I178" i="1" s="1"/>
</calcChain>
</file>

<file path=xl/sharedStrings.xml><?xml version="1.0" encoding="utf-8"?>
<sst xmlns="http://schemas.openxmlformats.org/spreadsheetml/2006/main" count="147" uniqueCount="119">
  <si>
    <t>Pos.</t>
  </si>
  <si>
    <t>Beschreibung</t>
  </si>
  <si>
    <t>Menge</t>
  </si>
  <si>
    <t>Mo.</t>
  </si>
  <si>
    <t>Psch</t>
  </si>
  <si>
    <t>(Kalkulation auf gesondertem Blatt aufführen)</t>
  </si>
  <si>
    <t>Vorhaltekosten Material (keine Beschaffung/Verbrauch, nur Lagerung/Aufbereitung)</t>
  </si>
  <si>
    <t>EUR/Mo.</t>
  </si>
  <si>
    <t>Anzahl Fahrzeuge</t>
  </si>
  <si>
    <t>a)  Versicherung:</t>
  </si>
  <si>
    <t>Stck</t>
  </si>
  <si>
    <t>b)  Abschreibung:</t>
  </si>
  <si>
    <t>c)  Reparatur/Wartung u. ä.:</t>
  </si>
  <si>
    <t>III: Personal/Mitarbeiter (MA):</t>
  </si>
  <si>
    <t>Anzahl Mitarbeiter:</t>
  </si>
  <si>
    <t>MA</t>
  </si>
  <si>
    <t>Stundenverrechnungssatz (SVS)</t>
  </si>
  <si>
    <t>(Kalkulation je auf gesondertem Blatt aufführen)</t>
  </si>
  <si>
    <t xml:space="preserve">   - Mitarbeiter-Einsatz</t>
  </si>
  <si>
    <t>EUR/Std.</t>
  </si>
  <si>
    <t xml:space="preserve">   - Mitarbeiter-Bereitschaft</t>
  </si>
  <si>
    <t>d) Kalkulatorische Bereitschaftskosten (alle MA)</t>
  </si>
  <si>
    <t>[30 Tage x 16 Std. x Anzahl MA)
 x SVS Mitarbieter- Bereitschaft]</t>
  </si>
  <si>
    <t>Quelle:</t>
  </si>
  <si>
    <t>Vorhersagezeitraum:</t>
  </si>
  <si>
    <t>lfm</t>
  </si>
  <si>
    <t xml:space="preserve">EUR/Saison </t>
  </si>
  <si>
    <t xml:space="preserve">Angebotssumme  </t>
  </si>
  <si>
    <t xml:space="preserve">Angebotssumme </t>
  </si>
  <si>
    <t>01.01.01</t>
  </si>
  <si>
    <t xml:space="preserve">Vorhaltekosten zur Herstellung und Aufrechterhaltung der Einsatzbereitschaft
</t>
  </si>
  <si>
    <t>I. Materialkosten</t>
  </si>
  <si>
    <t>II: Kosten Technik (alle Fahrzeuge)</t>
  </si>
  <si>
    <t>01.01.02</t>
  </si>
  <si>
    <t>Wettervorhersage</t>
  </si>
  <si>
    <t>Saison</t>
  </si>
  <si>
    <t>01.02.01</t>
  </si>
  <si>
    <t>01.02.02</t>
  </si>
  <si>
    <t>01.02.03</t>
  </si>
  <si>
    <t>01.03.01</t>
  </si>
  <si>
    <t>01.03.02</t>
  </si>
  <si>
    <t>01.03.03</t>
  </si>
  <si>
    <t>01.03.04</t>
  </si>
  <si>
    <t>01.03.05</t>
  </si>
  <si>
    <t>01.03.06</t>
  </si>
  <si>
    <t>ME</t>
  </si>
  <si>
    <t>EP</t>
  </si>
  <si>
    <t>GP</t>
  </si>
  <si>
    <t xml:space="preserve">SUMME </t>
  </si>
  <si>
    <t>01.02</t>
  </si>
  <si>
    <t xml:space="preserve">01.03           </t>
  </si>
  <si>
    <t>SUMME</t>
  </si>
  <si>
    <t>01.01 Maßnahmen der Vorhaltung und Einsatzbereitschaft</t>
  </si>
  <si>
    <t xml:space="preserve">          </t>
  </si>
  <si>
    <t xml:space="preserve">Maßnahmen der Vorhaltung und Einsatzbereitschaft für den Winterdienst </t>
  </si>
  <si>
    <t>01.01</t>
  </si>
  <si>
    <t xml:space="preserve">01.04          </t>
  </si>
  <si>
    <t>Kkm</t>
  </si>
  <si>
    <t>01.04.01</t>
  </si>
  <si>
    <t>01.04.02</t>
  </si>
  <si>
    <t>Rkm</t>
  </si>
  <si>
    <t>Skm</t>
  </si>
  <si>
    <t>RSkm</t>
  </si>
  <si>
    <t xml:space="preserve">01.05          </t>
  </si>
  <si>
    <t>01.05.01</t>
  </si>
  <si>
    <t>01.05.02</t>
  </si>
  <si>
    <t>01.05.03</t>
  </si>
  <si>
    <t>01.03 Winterdienst - Gehwege, Radwege</t>
  </si>
  <si>
    <t>Winterdienst - Gehwege, Radwege</t>
  </si>
  <si>
    <t xml:space="preserve">01.06          </t>
  </si>
  <si>
    <t>01.06.01</t>
  </si>
  <si>
    <t>01.06.02</t>
  </si>
  <si>
    <t>01.06.03</t>
  </si>
  <si>
    <t>St</t>
  </si>
  <si>
    <t>MWSt.</t>
  </si>
  <si>
    <r>
      <rPr>
        <u/>
        <sz val="10"/>
        <color theme="1"/>
        <rFont val="Arial"/>
        <family val="2"/>
      </rPr>
      <t>Räumen</t>
    </r>
    <r>
      <rPr>
        <sz val="10"/>
        <color theme="1"/>
        <rFont val="Arial"/>
        <family val="2"/>
      </rPr>
      <t xml:space="preserve"> von Schnee und </t>
    </r>
    <r>
      <rPr>
        <u/>
        <sz val="10"/>
        <color theme="1"/>
        <rFont val="Arial"/>
        <family val="2"/>
      </rPr>
      <t>Streuen</t>
    </r>
    <r>
      <rPr>
        <sz val="10"/>
        <color theme="1"/>
        <rFont val="Arial"/>
        <family val="2"/>
      </rPr>
      <t xml:space="preserve"> (Auftauen mit Salz) auf befestigten Fahrbahnen, Breite von 2,00 m bis 5,00 m, Dringlichkeitsstufe I (kombiniertes Fahrzeug Räumschild / Streuer) </t>
    </r>
  </si>
  <si>
    <r>
      <rPr>
        <u/>
        <sz val="10"/>
        <color theme="1"/>
        <rFont val="Arial"/>
        <family val="2"/>
      </rPr>
      <t>Räumen</t>
    </r>
    <r>
      <rPr>
        <sz val="10"/>
        <color theme="1"/>
        <rFont val="Arial"/>
        <family val="2"/>
      </rPr>
      <t xml:space="preserve"> von Schnee, </t>
    </r>
    <r>
      <rPr>
        <u/>
        <sz val="10"/>
        <color theme="1"/>
        <rFont val="Arial"/>
        <family val="2"/>
      </rPr>
      <t>Streuen</t>
    </r>
    <r>
      <rPr>
        <sz val="10"/>
        <color theme="1"/>
        <rFont val="Arial"/>
        <family val="2"/>
      </rPr>
      <t xml:space="preserve"> (Abstumpfen mit Splitt) auf befestigten Fahrbahnen, 
Breite von 2,00 m bis 5,00 m, Dringlichkeitsstufe II und III</t>
    </r>
  </si>
  <si>
    <r>
      <rPr>
        <u/>
        <sz val="10"/>
        <color theme="1"/>
        <rFont val="Arial"/>
        <family val="2"/>
      </rPr>
      <t>Räumen</t>
    </r>
    <r>
      <rPr>
        <sz val="10"/>
        <color theme="1"/>
        <rFont val="Arial"/>
        <family val="2"/>
      </rPr>
      <t xml:space="preserve"> von Schnee, </t>
    </r>
    <r>
      <rPr>
        <u/>
        <sz val="10"/>
        <color theme="1"/>
        <rFont val="Arial"/>
        <family val="2"/>
      </rPr>
      <t>Streuen</t>
    </r>
    <r>
      <rPr>
        <sz val="10"/>
        <color theme="1"/>
        <rFont val="Arial"/>
        <family val="2"/>
      </rPr>
      <t xml:space="preserve"> (Abstumpfen mit Splitt) auf unbefestigten Fahrbahnen, Breite 2,00 bis 5,00 m</t>
    </r>
  </si>
  <si>
    <t>Winterdienst auf öffentlichen Anlagen</t>
  </si>
  <si>
    <t>in der</t>
  </si>
  <si>
    <t>Rennbahngemeinde</t>
  </si>
  <si>
    <t>Hoppegarten</t>
  </si>
  <si>
    <t>Preisblatt und Bieterangaben</t>
  </si>
  <si>
    <t>Anlage 2</t>
  </si>
  <si>
    <t>Fahrbahnen, Gehwege / Radwege,</t>
  </si>
  <si>
    <t>Bushaltestellen, Bahnhofsvorplätze</t>
  </si>
  <si>
    <t>Querungshilfen, Parkbuchten / Parkflächen,</t>
  </si>
  <si>
    <t>01.06.04</t>
  </si>
  <si>
    <r>
      <rPr>
        <u/>
        <sz val="10"/>
        <color theme="1"/>
        <rFont val="Arial"/>
        <family val="2"/>
      </rPr>
      <t>Räumen</t>
    </r>
    <r>
      <rPr>
        <sz val="10"/>
        <color theme="1"/>
        <rFont val="Arial"/>
        <family val="2"/>
      </rPr>
      <t xml:space="preserve"> von Schnee, </t>
    </r>
    <r>
      <rPr>
        <u/>
        <sz val="10"/>
        <color theme="1"/>
        <rFont val="Arial"/>
        <family val="2"/>
      </rPr>
      <t>Streuen</t>
    </r>
    <r>
      <rPr>
        <sz val="10"/>
        <color theme="1"/>
        <rFont val="Arial"/>
        <family val="2"/>
      </rPr>
      <t xml:space="preserve"> (Abstumpfen mit Splitt) auf Geh- und Radwegen der Reinigungsklasse 1 und 4 (insbesondere Schulwege) in einer 
Breite bis zu 1,50 m
</t>
    </r>
  </si>
  <si>
    <r>
      <rPr>
        <u/>
        <sz val="10"/>
        <color theme="1"/>
        <rFont val="Arial"/>
        <family val="2"/>
      </rPr>
      <t>Aufnahme Streugut</t>
    </r>
    <r>
      <rPr>
        <sz val="10"/>
        <color theme="1"/>
        <rFont val="Arial"/>
        <family val="2"/>
      </rPr>
      <t xml:space="preserve"> Winterdienst, Abtransport sowie Aufbereitung zur Wiederverwendung oder Entsorgung der anfallenden Stoffe
</t>
    </r>
  </si>
  <si>
    <r>
      <rPr>
        <u/>
        <sz val="10"/>
        <color theme="1"/>
        <rFont val="Arial"/>
        <family val="2"/>
      </rPr>
      <t>Räumen</t>
    </r>
    <r>
      <rPr>
        <sz val="10"/>
        <color theme="1"/>
        <rFont val="Arial"/>
        <family val="2"/>
      </rPr>
      <t xml:space="preserve"> von Schnee, </t>
    </r>
    <r>
      <rPr>
        <u/>
        <sz val="10"/>
        <color theme="1"/>
        <rFont val="Arial"/>
        <family val="2"/>
      </rPr>
      <t>Streuen</t>
    </r>
    <r>
      <rPr>
        <sz val="10"/>
        <color theme="1"/>
        <rFont val="Arial"/>
        <family val="2"/>
      </rPr>
      <t xml:space="preserve"> (Abstumpfen mit Splitt) an Bushaltestellen, einschließlich Zuwegungen
</t>
    </r>
  </si>
  <si>
    <t xml:space="preserve">Dahlwitz-Hoppegarten - Winterdienst auf Fahrbahnen, Gehwege, Radwege, </t>
  </si>
  <si>
    <t>Los 2 - Dahlwitz-Hoppegarten</t>
  </si>
  <si>
    <t>Los 2</t>
  </si>
  <si>
    <t>Winterdienst - Bushaltestellen, Bahnhofsvorplätze</t>
  </si>
  <si>
    <r>
      <rPr>
        <u/>
        <sz val="10"/>
        <color theme="1"/>
        <rFont val="Arial"/>
        <family val="2"/>
      </rPr>
      <t>Räumen</t>
    </r>
    <r>
      <rPr>
        <sz val="10"/>
        <color theme="1"/>
        <rFont val="Arial"/>
        <family val="2"/>
      </rPr>
      <t xml:space="preserve"> von Schnee, </t>
    </r>
    <r>
      <rPr>
        <u/>
        <sz val="10"/>
        <color theme="1"/>
        <rFont val="Arial"/>
        <family val="2"/>
      </rPr>
      <t>Streuen</t>
    </r>
    <r>
      <rPr>
        <sz val="10"/>
        <color theme="1"/>
        <rFont val="Arial"/>
        <family val="2"/>
      </rPr>
      <t xml:space="preserve"> (Abstumpfen mit Splitt) auf Bahnhofsvorplätzen, einschließlich Zuwegungen
</t>
    </r>
  </si>
  <si>
    <t xml:space="preserve">                                           Bushaltestellen, Bahnhofsvorplätze</t>
  </si>
  <si>
    <t>Flächen an Kitas, Schulen,  Feuerwehren u.a.m.</t>
  </si>
  <si>
    <t>01.06 Winterdienst - Bushaltestellen, Bahnhofsvorplätze</t>
  </si>
  <si>
    <r>
      <rPr>
        <u/>
        <sz val="10"/>
        <color theme="1"/>
        <rFont val="Arial"/>
        <family val="2"/>
      </rPr>
      <t>Räumen</t>
    </r>
    <r>
      <rPr>
        <sz val="10"/>
        <color theme="1"/>
        <rFont val="Arial"/>
        <family val="2"/>
      </rPr>
      <t xml:space="preserve"> von Schnee auf schmalen, befestigten Fahrbahnen in einer Breite von ca. 2,00 m</t>
    </r>
  </si>
  <si>
    <t>Winterdienst - Fahrbahnen (schmal, befestigt)</t>
  </si>
  <si>
    <t>01.02 Winterdienst - Fahrbahnen (schmal, besfestigt)</t>
  </si>
  <si>
    <r>
      <rPr>
        <u/>
        <sz val="10"/>
        <color theme="1"/>
        <rFont val="Arial"/>
        <family val="2"/>
      </rPr>
      <t>Räumen</t>
    </r>
    <r>
      <rPr>
        <sz val="10"/>
        <color theme="1"/>
        <rFont val="Arial"/>
        <family val="2"/>
      </rPr>
      <t xml:space="preserve"> von Schnee auf befestigten Fahrbahnen in einer Breite von 2,00 m – 5,00 m</t>
    </r>
  </si>
  <si>
    <r>
      <rPr>
        <u/>
        <sz val="10"/>
        <color theme="1"/>
        <rFont val="Arial"/>
        <family val="2"/>
      </rPr>
      <t>Streuen</t>
    </r>
    <r>
      <rPr>
        <sz val="10"/>
        <color theme="1"/>
        <rFont val="Arial"/>
        <family val="2"/>
      </rPr>
      <t xml:space="preserve"> (Abstumpfen mit Splitt) auf befestigten Fahrbahnen in einer Breite von 2,00 m – 5,00 m, Dringlichkeitsstufe II und III</t>
    </r>
  </si>
  <si>
    <t>Winterdienst - Fahrbahnen (normal breit, befestigt/unbefestigt)</t>
  </si>
  <si>
    <t>01.03 Winterdienst - Fahrbahnen (normal breit, befestigt/unbefestigt)</t>
  </si>
  <si>
    <t>Aufnahme Streugut Fahrbahn  (schmale/normal breit, befestigt)</t>
  </si>
  <si>
    <t>01.04 Aufnahme Streugut Fahrbahn (schmale/normal breit, befestigt)</t>
  </si>
  <si>
    <r>
      <rPr>
        <u/>
        <sz val="10"/>
        <color theme="1"/>
        <rFont val="Arial"/>
        <family val="2"/>
      </rPr>
      <t>Streuen</t>
    </r>
    <r>
      <rPr>
        <sz val="10"/>
        <color theme="1"/>
        <rFont val="Arial"/>
        <family val="2"/>
      </rPr>
      <t xml:space="preserve"> (Abstumpfen mit Splitt) auf befestigten Fahrbahnen in einer Breite von ca. 2,00 m</t>
    </r>
  </si>
  <si>
    <r>
      <rPr>
        <u/>
        <sz val="10"/>
        <color theme="1"/>
        <rFont val="Arial"/>
        <family val="2"/>
      </rPr>
      <t>Räumen</t>
    </r>
    <r>
      <rPr>
        <sz val="10"/>
        <color theme="1"/>
        <rFont val="Arial"/>
        <family val="2"/>
      </rPr>
      <t xml:space="preserve"> von Schnee und </t>
    </r>
    <r>
      <rPr>
        <u/>
        <sz val="10"/>
        <color theme="1"/>
        <rFont val="Arial"/>
        <family val="2"/>
      </rPr>
      <t>Streuen</t>
    </r>
    <r>
      <rPr>
        <sz val="10"/>
        <color theme="1"/>
        <rFont val="Arial"/>
        <family val="2"/>
      </rPr>
      <t xml:space="preserve"> (mit Splitt) auf befestigten Fahrbahnen in einer Breite von ca. 2,00 m </t>
    </r>
  </si>
  <si>
    <r>
      <rPr>
        <u/>
        <sz val="10"/>
        <color theme="1"/>
        <rFont val="Arial"/>
        <family val="2"/>
      </rPr>
      <t>Streuen</t>
    </r>
    <r>
      <rPr>
        <sz val="10"/>
        <color theme="1"/>
        <rFont val="Arial"/>
        <family val="2"/>
      </rPr>
      <t xml:space="preserve"> (Auftauen mit Salz) auf befestigten Fahrbahnen in einer Breite von 2,00 m – 5,00 m Dringlichkeitsstufe I (kombiniertes Fahrzeug Räumschild/Streuer)</t>
    </r>
  </si>
  <si>
    <r>
      <rPr>
        <u/>
        <sz val="10"/>
        <color theme="1"/>
        <rFont val="Arial"/>
        <family val="2"/>
      </rPr>
      <t>Aufnahme</t>
    </r>
    <r>
      <rPr>
        <sz val="10"/>
        <color theme="1"/>
        <rFont val="Arial"/>
        <family val="2"/>
      </rPr>
      <t xml:space="preserve">, Transport und Entsorgung von Streugut während und/oder nach Beendigung der Winterdienstsaison auf allen Fahrbahnen.
</t>
    </r>
    <r>
      <rPr>
        <u/>
        <sz val="10"/>
        <color theme="1"/>
        <rFont val="Arial"/>
        <family val="2"/>
      </rPr>
      <t>Reinigung</t>
    </r>
    <r>
      <rPr>
        <sz val="10"/>
        <color theme="1"/>
        <rFont val="Arial"/>
        <family val="2"/>
      </rPr>
      <t xml:space="preserve"> befestigter Straßen mit und ohne Straßenbord.</t>
    </r>
  </si>
  <si>
    <r>
      <rPr>
        <u/>
        <sz val="10"/>
        <color theme="1"/>
        <rFont val="Arial"/>
        <family val="2"/>
      </rPr>
      <t>Aufnahme</t>
    </r>
    <r>
      <rPr>
        <sz val="10"/>
        <color theme="1"/>
        <rFont val="Arial"/>
        <family val="2"/>
      </rPr>
      <t xml:space="preserve">, Transport und Entsorgung von </t>
    </r>
    <r>
      <rPr>
        <u/>
        <sz val="10"/>
        <color theme="1"/>
        <rFont val="Arial"/>
        <family val="2"/>
      </rPr>
      <t>Streugut</t>
    </r>
    <r>
      <rPr>
        <sz val="10"/>
        <color theme="1"/>
        <rFont val="Arial"/>
        <family val="2"/>
      </rPr>
      <t xml:space="preserve"> während und/oder nach Beendigung der Winterdienstsaison auf allen Geh- und Radwegen.
</t>
    </r>
    <r>
      <rPr>
        <u/>
        <sz val="10"/>
        <color theme="1"/>
        <rFont val="Arial"/>
        <family val="2"/>
      </rPr>
      <t>Reinigung</t>
    </r>
    <r>
      <rPr>
        <sz val="10"/>
        <color theme="1"/>
        <rFont val="Arial"/>
        <family val="2"/>
      </rPr>
      <t xml:space="preserve"> der Gehwege, Radwege, einschließlich Buchten, Ecken oder ähnlich schwer zugängliche Flächen
</t>
    </r>
  </si>
  <si>
    <t>- NEP -</t>
  </si>
  <si>
    <r>
      <rPr>
        <b/>
        <sz val="10"/>
        <rFont val="Arial"/>
        <family val="2"/>
      </rPr>
      <t>Bedarfsposition:</t>
    </r>
    <r>
      <rPr>
        <sz val="10"/>
        <color theme="1"/>
        <rFont val="Arial"/>
        <family val="2"/>
      </rPr>
      <t xml:space="preserve">
</t>
    </r>
    <r>
      <rPr>
        <u/>
        <sz val="10"/>
        <color theme="1"/>
        <rFont val="Arial"/>
        <family val="2"/>
      </rPr>
      <t>Aufnahme Streugut</t>
    </r>
    <r>
      <rPr>
        <sz val="10"/>
        <color theme="1"/>
        <rFont val="Arial"/>
        <family val="2"/>
      </rPr>
      <t xml:space="preserve"> Winterdienst wie Pos. 01.04.01
</t>
    </r>
  </si>
  <si>
    <r>
      <rPr>
        <b/>
        <sz val="10"/>
        <color theme="1"/>
        <rFont val="Arial"/>
        <family val="2"/>
      </rPr>
      <t>Bedarfsposition:</t>
    </r>
    <r>
      <rPr>
        <sz val="10"/>
        <color theme="1"/>
        <rFont val="Arial"/>
        <family val="2"/>
      </rPr>
      <t xml:space="preserve">
</t>
    </r>
    <r>
      <rPr>
        <u/>
        <sz val="10"/>
        <color theme="1"/>
        <rFont val="Arial"/>
        <family val="2"/>
      </rPr>
      <t>Aufnahme Streugut</t>
    </r>
    <r>
      <rPr>
        <sz val="10"/>
        <color theme="1"/>
        <rFont val="Arial"/>
        <family val="2"/>
      </rPr>
      <t xml:space="preserve"> Winterdienst wie Pos. 01.05.02
</t>
    </r>
  </si>
  <si>
    <r>
      <rPr>
        <b/>
        <sz val="10"/>
        <color theme="1"/>
        <rFont val="Arial"/>
        <family val="2"/>
      </rPr>
      <t>Bedarfsposition:</t>
    </r>
    <r>
      <rPr>
        <sz val="10"/>
        <color theme="1"/>
        <rFont val="Arial"/>
        <family val="2"/>
      </rPr>
      <t xml:space="preserve">
</t>
    </r>
    <r>
      <rPr>
        <u/>
        <sz val="10"/>
        <color theme="1"/>
        <rFont val="Arial"/>
        <family val="2"/>
      </rPr>
      <t>Aufnahme Streugut</t>
    </r>
    <r>
      <rPr>
        <sz val="10"/>
        <color theme="1"/>
        <rFont val="Arial"/>
        <family val="2"/>
      </rPr>
      <t xml:space="preserve"> Winterdienst wie Pos. 01.06.03
</t>
    </r>
  </si>
  <si>
    <t>Los 2 - Dahlwitz-Hoppgarten</t>
  </si>
  <si>
    <t xml:space="preserve">Rennbahngemeinde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</si>
</sst>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[$€-407]_-;\-* #,##0.00\ [$€-407]_-;_-* &quot;-&quot;??\ [$€-407]_-;_-@_-"/>
    <numFmt numFmtId="165" formatCode="#,##0.00\ &quot;€&quot;"/>
    <numFmt numFmtId="166" formatCode="#,##0.000_ ;\-#,##0.00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  <font>
      <sz val="16"/>
      <color theme="1"/>
      <name val="Arial"/>
      <family val="2"/>
    </font>
    <font>
      <sz val="12"/>
      <color rgb="FF000000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0" applyFont="1"/>
    <xf numFmtId="43" fontId="7" fillId="0" borderId="0" xfId="1" applyFont="1" applyAlignment="1">
      <alignment horizontal="right"/>
    </xf>
    <xf numFmtId="0" fontId="7" fillId="0" borderId="0" xfId="0" applyFont="1" applyAlignment="1">
      <alignment horizontal="left"/>
    </xf>
    <xf numFmtId="164" fontId="7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right" indent="1"/>
    </xf>
    <xf numFmtId="164" fontId="7" fillId="0" borderId="3" xfId="0" applyNumberFormat="1" applyFont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164" fontId="7" fillId="0" borderId="7" xfId="0" applyNumberFormat="1" applyFont="1" applyBorder="1"/>
    <xf numFmtId="164" fontId="7" fillId="0" borderId="10" xfId="0" applyNumberFormat="1" applyFont="1" applyBorder="1" applyAlignment="1">
      <alignment vertical="top"/>
    </xf>
    <xf numFmtId="43" fontId="7" fillId="0" borderId="0" xfId="1" applyFont="1" applyBorder="1" applyAlignment="1">
      <alignment horizontal="right"/>
    </xf>
    <xf numFmtId="43" fontId="8" fillId="0" borderId="0" xfId="1" applyFont="1" applyBorder="1" applyAlignment="1">
      <alignment horizontal="right" vertical="center"/>
    </xf>
    <xf numFmtId="43" fontId="7" fillId="0" borderId="0" xfId="1" applyFont="1" applyBorder="1" applyAlignment="1">
      <alignment horizontal="right" vertical="center"/>
    </xf>
    <xf numFmtId="49" fontId="7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right" vertical="center" indent="1"/>
    </xf>
    <xf numFmtId="49" fontId="7" fillId="0" borderId="5" xfId="0" applyNumberFormat="1" applyFont="1" applyBorder="1" applyAlignment="1">
      <alignment horizontal="right" vertical="center" indent="1"/>
    </xf>
    <xf numFmtId="49" fontId="7" fillId="0" borderId="8" xfId="0" applyNumberFormat="1" applyFont="1" applyBorder="1" applyAlignment="1">
      <alignment horizontal="right" vertical="center" indent="1"/>
    </xf>
    <xf numFmtId="43" fontId="8" fillId="0" borderId="6" xfId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43" fontId="8" fillId="0" borderId="9" xfId="1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164" fontId="7" fillId="0" borderId="3" xfId="0" applyNumberFormat="1" applyFont="1" applyBorder="1"/>
    <xf numFmtId="49" fontId="8" fillId="3" borderId="2" xfId="0" applyNumberFormat="1" applyFont="1" applyFill="1" applyBorder="1" applyAlignment="1">
      <alignment horizontal="left" vertical="center" indent="1"/>
    </xf>
    <xf numFmtId="43" fontId="8" fillId="3" borderId="0" xfId="1" applyFont="1" applyFill="1" applyBorder="1" applyAlignment="1">
      <alignment horizontal="right" vertical="center"/>
    </xf>
    <xf numFmtId="0" fontId="11" fillId="0" borderId="6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vertical="top"/>
    </xf>
    <xf numFmtId="49" fontId="7" fillId="0" borderId="1" xfId="0" applyNumberFormat="1" applyFont="1" applyBorder="1"/>
    <xf numFmtId="43" fontId="7" fillId="0" borderId="1" xfId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3" fontId="8" fillId="0" borderId="0" xfId="1" applyFont="1" applyBorder="1" applyAlignment="1">
      <alignment horizontal="right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49" fontId="8" fillId="3" borderId="0" xfId="0" applyNumberFormat="1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49" fontId="7" fillId="0" borderId="0" xfId="0" applyNumberFormat="1" applyFont="1" applyBorder="1" applyAlignment="1">
      <alignment vertical="center"/>
    </xf>
    <xf numFmtId="164" fontId="7" fillId="0" borderId="16" xfId="0" applyNumberFormat="1" applyFont="1" applyBorder="1" applyAlignment="1">
      <alignment vertical="top"/>
    </xf>
    <xf numFmtId="164" fontId="7" fillId="0" borderId="18" xfId="0" applyNumberFormat="1" applyFont="1" applyBorder="1"/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right" vertical="center" indent="1"/>
    </xf>
    <xf numFmtId="0" fontId="11" fillId="0" borderId="1" xfId="0" applyFont="1" applyBorder="1" applyAlignment="1">
      <alignment horizontal="left" vertical="center" wrapText="1"/>
    </xf>
    <xf numFmtId="43" fontId="8" fillId="0" borderId="1" xfId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4" fontId="7" fillId="0" borderId="18" xfId="0" applyNumberFormat="1" applyFont="1" applyBorder="1" applyAlignment="1">
      <alignment vertical="top"/>
    </xf>
    <xf numFmtId="165" fontId="0" fillId="0" borderId="0" xfId="0" applyNumberFormat="1"/>
    <xf numFmtId="165" fontId="7" fillId="0" borderId="0" xfId="0" applyNumberFormat="1" applyFont="1" applyBorder="1" applyAlignment="1">
      <alignment vertical="center"/>
    </xf>
    <xf numFmtId="165" fontId="7" fillId="0" borderId="11" xfId="0" applyNumberFormat="1" applyFont="1" applyBorder="1" applyAlignment="1">
      <alignment vertical="center"/>
    </xf>
    <xf numFmtId="165" fontId="7" fillId="0" borderId="6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vertical="center"/>
    </xf>
    <xf numFmtId="165" fontId="8" fillId="3" borderId="0" xfId="0" applyNumberFormat="1" applyFont="1" applyFill="1" applyBorder="1" applyAlignment="1">
      <alignment vertical="center"/>
    </xf>
    <xf numFmtId="165" fontId="8" fillId="3" borderId="4" xfId="0" applyNumberFormat="1" applyFont="1" applyFill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7" fillId="0" borderId="0" xfId="0" applyNumberFormat="1" applyFont="1" applyBorder="1" applyAlignment="1">
      <alignment horizontal="center" vertical="center"/>
    </xf>
    <xf numFmtId="165" fontId="0" fillId="0" borderId="0" xfId="0" applyNumberFormat="1" applyBorder="1"/>
    <xf numFmtId="165" fontId="7" fillId="0" borderId="0" xfId="0" applyNumberFormat="1" applyFont="1"/>
    <xf numFmtId="165" fontId="7" fillId="0" borderId="11" xfId="0" applyNumberFormat="1" applyFont="1" applyBorder="1"/>
    <xf numFmtId="165" fontId="7" fillId="0" borderId="1" xfId="0" applyNumberFormat="1" applyFont="1" applyBorder="1"/>
    <xf numFmtId="165" fontId="7" fillId="0" borderId="12" xfId="0" applyNumberFormat="1" applyFont="1" applyBorder="1"/>
    <xf numFmtId="165" fontId="2" fillId="0" borderId="0" xfId="0" applyNumberFormat="1" applyFont="1"/>
    <xf numFmtId="49" fontId="8" fillId="3" borderId="13" xfId="0" applyNumberFormat="1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 wrapText="1"/>
    </xf>
    <xf numFmtId="165" fontId="6" fillId="3" borderId="14" xfId="0" applyNumberFormat="1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center" vertical="center"/>
    </xf>
    <xf numFmtId="0" fontId="0" fillId="3" borderId="15" xfId="0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164" fontId="7" fillId="3" borderId="3" xfId="0" applyNumberFormat="1" applyFont="1" applyFill="1" applyBorder="1"/>
    <xf numFmtId="0" fontId="2" fillId="3" borderId="0" xfId="0" applyFont="1" applyFill="1"/>
    <xf numFmtId="0" fontId="0" fillId="3" borderId="0" xfId="0" applyFill="1"/>
    <xf numFmtId="0" fontId="0" fillId="0" borderId="0" xfId="0" applyAlignment="1">
      <alignment vertical="top"/>
    </xf>
    <xf numFmtId="49" fontId="7" fillId="0" borderId="0" xfId="0" applyNumberFormat="1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49" fontId="14" fillId="0" borderId="0" xfId="0" applyNumberFormat="1" applyFont="1" applyBorder="1" applyAlignment="1">
      <alignment vertical="top"/>
    </xf>
    <xf numFmtId="49" fontId="7" fillId="0" borderId="0" xfId="0" quotePrefix="1" applyNumberFormat="1" applyFont="1" applyBorder="1" applyAlignment="1">
      <alignment vertical="top"/>
    </xf>
    <xf numFmtId="0" fontId="11" fillId="0" borderId="0" xfId="0" applyFont="1" applyBorder="1" applyAlignment="1">
      <alignment horizontal="left" vertical="top" wrapText="1"/>
    </xf>
    <xf numFmtId="49" fontId="7" fillId="0" borderId="6" xfId="0" applyNumberFormat="1" applyFont="1" applyBorder="1" applyAlignment="1">
      <alignment vertical="top"/>
    </xf>
    <xf numFmtId="0" fontId="11" fillId="0" borderId="9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49" fontId="7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8" fillId="3" borderId="14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2" fillId="0" borderId="0" xfId="0" applyFont="1" applyBorder="1"/>
    <xf numFmtId="0" fontId="7" fillId="0" borderId="6" xfId="0" applyFont="1" applyBorder="1" applyAlignment="1">
      <alignment horizontal="left" vertical="top"/>
    </xf>
    <xf numFmtId="165" fontId="7" fillId="0" borderId="0" xfId="0" applyNumberFormat="1" applyFont="1" applyBorder="1" applyAlignment="1">
      <alignment vertical="top"/>
    </xf>
    <xf numFmtId="165" fontId="7" fillId="0" borderId="6" xfId="0" applyNumberFormat="1" applyFont="1" applyBorder="1" applyAlignment="1">
      <alignment vertical="top"/>
    </xf>
    <xf numFmtId="49" fontId="8" fillId="0" borderId="0" xfId="0" applyNumberFormat="1" applyFont="1" applyFill="1" applyBorder="1" applyAlignment="1">
      <alignment vertical="center"/>
    </xf>
    <xf numFmtId="43" fontId="8" fillId="0" borderId="0" xfId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165" fontId="8" fillId="0" borderId="0" xfId="0" applyNumberFormat="1" applyFont="1" applyFill="1" applyBorder="1" applyAlignment="1">
      <alignment vertical="center"/>
    </xf>
    <xf numFmtId="0" fontId="2" fillId="0" borderId="0" xfId="0" applyFont="1" applyFill="1"/>
    <xf numFmtId="0" fontId="0" fillId="0" borderId="0" xfId="0" applyFill="1"/>
    <xf numFmtId="165" fontId="17" fillId="0" borderId="11" xfId="0" applyNumberFormat="1" applyFont="1" applyBorder="1"/>
    <xf numFmtId="49" fontId="8" fillId="0" borderId="2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/>
    <xf numFmtId="49" fontId="17" fillId="0" borderId="2" xfId="0" applyNumberFormat="1" applyFont="1" applyBorder="1" applyAlignment="1">
      <alignment horizontal="left" indent="1"/>
    </xf>
    <xf numFmtId="49" fontId="7" fillId="0" borderId="0" xfId="0" applyNumberFormat="1" applyFont="1" applyBorder="1"/>
    <xf numFmtId="0" fontId="7" fillId="0" borderId="0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 indent="1"/>
    </xf>
    <xf numFmtId="165" fontId="7" fillId="0" borderId="0" xfId="0" applyNumberFormat="1" applyFont="1" applyBorder="1"/>
    <xf numFmtId="49" fontId="2" fillId="0" borderId="2" xfId="0" applyNumberFormat="1" applyFont="1" applyBorder="1" applyAlignment="1">
      <alignment horizontal="left" indent="1"/>
    </xf>
    <xf numFmtId="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165" fontId="3" fillId="0" borderId="0" xfId="0" applyNumberFormat="1" applyFont="1" applyBorder="1"/>
    <xf numFmtId="165" fontId="2" fillId="0" borderId="0" xfId="0" applyNumberFormat="1" applyFont="1" applyBorder="1"/>
    <xf numFmtId="49" fontId="3" fillId="0" borderId="17" xfId="0" applyNumberFormat="1" applyFont="1" applyBorder="1" applyAlignment="1">
      <alignment horizontal="left" indent="1"/>
    </xf>
    <xf numFmtId="49" fontId="9" fillId="0" borderId="2" xfId="0" applyNumberFormat="1" applyFont="1" applyBorder="1" applyAlignment="1">
      <alignment horizontal="left" indent="1"/>
    </xf>
    <xf numFmtId="49" fontId="8" fillId="0" borderId="0" xfId="0" applyNumberFormat="1" applyFont="1" applyBorder="1" applyAlignment="1">
      <alignment vertical="top"/>
    </xf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165" fontId="9" fillId="0" borderId="0" xfId="0" applyNumberFormat="1" applyFont="1" applyBorder="1"/>
    <xf numFmtId="49" fontId="7" fillId="0" borderId="17" xfId="0" applyNumberFormat="1" applyFont="1" applyBorder="1" applyAlignment="1">
      <alignment horizontal="right" inden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1" fillId="0" borderId="0" xfId="0" applyFont="1" applyAlignment="1">
      <alignment horizontal="center" vertical="center"/>
    </xf>
    <xf numFmtId="0" fontId="0" fillId="0" borderId="0" xfId="0" applyFont="1"/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" fillId="0" borderId="14" xfId="0" applyFont="1" applyFill="1" applyBorder="1" applyAlignment="1"/>
    <xf numFmtId="0" fontId="0" fillId="0" borderId="14" xfId="0" applyFill="1" applyBorder="1" applyAlignment="1"/>
    <xf numFmtId="49" fontId="6" fillId="0" borderId="17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49" fontId="6" fillId="0" borderId="19" xfId="0" applyNumberFormat="1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 wrapText="1"/>
    </xf>
    <xf numFmtId="165" fontId="8" fillId="2" borderId="14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43" fontId="25" fillId="0" borderId="0" xfId="1" applyFont="1" applyBorder="1" applyAlignment="1">
      <alignment horizontal="right" vertical="center"/>
    </xf>
    <xf numFmtId="166" fontId="25" fillId="0" borderId="0" xfId="1" applyNumberFormat="1" applyFont="1" applyBorder="1" applyAlignment="1">
      <alignment horizontal="right" vertical="center"/>
    </xf>
    <xf numFmtId="165" fontId="7" fillId="0" borderId="11" xfId="0" quotePrefix="1" applyNumberFormat="1" applyFont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165" fontId="22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22" fillId="0" borderId="0" xfId="0" applyFont="1"/>
    <xf numFmtId="0" fontId="8" fillId="0" borderId="0" xfId="0" applyFont="1"/>
    <xf numFmtId="49" fontId="7" fillId="0" borderId="6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 vertical="top" wrapText="1"/>
    </xf>
    <xf numFmtId="0" fontId="8" fillId="2" borderId="14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wrapText="1"/>
    </xf>
    <xf numFmtId="0" fontId="6" fillId="0" borderId="2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 vertical="center" wrapText="1"/>
    </xf>
    <xf numFmtId="49" fontId="5" fillId="0" borderId="0" xfId="0" quotePrefix="1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49" fontId="7" fillId="0" borderId="6" xfId="0" applyNumberFormat="1" applyFont="1" applyBorder="1" applyAlignment="1">
      <alignment horizontal="left" vertical="center" wrapText="1"/>
    </xf>
    <xf numFmtId="43" fontId="7" fillId="2" borderId="11" xfId="1" applyFont="1" applyFill="1" applyBorder="1" applyAlignment="1" applyProtection="1">
      <alignment horizontal="right" vertical="center"/>
      <protection locked="0" hidden="1"/>
    </xf>
    <xf numFmtId="43" fontId="7" fillId="2" borderId="11" xfId="1" applyFont="1" applyFill="1" applyBorder="1" applyAlignment="1" applyProtection="1">
      <alignment horizontal="right" vertical="top"/>
      <protection locked="0" hidden="1"/>
    </xf>
    <xf numFmtId="43" fontId="7" fillId="0" borderId="0" xfId="1" applyFont="1" applyBorder="1" applyAlignment="1" applyProtection="1">
      <alignment horizontal="right" vertical="center"/>
      <protection locked="0" hidden="1"/>
    </xf>
    <xf numFmtId="43" fontId="8" fillId="0" borderId="6" xfId="1" applyFont="1" applyBorder="1" applyAlignment="1" applyProtection="1">
      <alignment horizontal="right" vertical="center"/>
      <protection locked="0" hidden="1"/>
    </xf>
    <xf numFmtId="165" fontId="7" fillId="0" borderId="11" xfId="0" applyNumberFormat="1" applyFont="1" applyBorder="1" applyAlignment="1" applyProtection="1">
      <alignment vertical="center"/>
      <protection locked="0" hidden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623484</xdr:colOff>
      <xdr:row>17</xdr:row>
      <xdr:rowOff>12328</xdr:rowOff>
    </xdr:from>
    <xdr:to>
      <xdr:col>4</xdr:col>
      <xdr:colOff>183422</xdr:colOff>
      <xdr:row>24</xdr:row>
      <xdr:rowOff>118828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3160" y="3934387"/>
          <a:ext cx="1195997" cy="14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201705</xdr:colOff>
      <xdr:row>44</xdr:row>
      <xdr:rowOff>0</xdr:rowOff>
    </xdr:from>
    <xdr:to>
      <xdr:col>0</xdr:col>
      <xdr:colOff>557940</xdr:colOff>
      <xdr:row>46</xdr:row>
      <xdr:rowOff>20955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FF53291-A8B0-4B6B-9605-62597B13FA62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1705" y="10029825"/>
          <a:ext cx="356235" cy="401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7"/>
  <sheetViews>
    <sheetView tabSelected="1" view="pageLayout" topLeftCell="A154" zoomScale="70" zoomScaleNormal="90" zoomScaleSheetLayoutView="115" zoomScalePageLayoutView="70" workbookViewId="0">
      <selection activeCell="D160" sqref="D160"/>
    </sheetView>
  </sheetViews>
  <sheetFormatPr baseColWidth="10" defaultRowHeight="15" x14ac:dyDescent="0.25"/>
  <cols>
    <col min="1" max="1" width="9.28515625" customWidth="1"/>
    <col min="2" max="2" width="15.7109375" style="86" customWidth="1"/>
    <col min="3" max="4" width="12.28515625" customWidth="1"/>
    <col min="5" max="5" width="8.7109375" customWidth="1"/>
    <col min="6" max="6" width="0.85546875" customWidth="1"/>
    <col min="7" max="7" width="12.7109375" style="60" customWidth="1"/>
    <col min="8" max="8" width="1" style="60" customWidth="1"/>
    <col min="9" max="9" width="15.7109375" style="60" customWidth="1"/>
    <col min="10" max="10" width="0.85546875" customWidth="1"/>
  </cols>
  <sheetData>
    <row r="1" spans="1:9" s="1" customFormat="1" ht="14.25" x14ac:dyDescent="0.2">
      <c r="B1" s="101"/>
      <c r="G1" s="74"/>
      <c r="H1" s="74"/>
      <c r="I1" s="158" t="s">
        <v>83</v>
      </c>
    </row>
    <row r="2" spans="1:9" s="1" customFormat="1" ht="14.25" x14ac:dyDescent="0.2">
      <c r="B2" s="101"/>
      <c r="G2" s="74"/>
      <c r="H2" s="74"/>
      <c r="I2" s="159" t="s">
        <v>117</v>
      </c>
    </row>
    <row r="6" spans="1:9" ht="23.25" x14ac:dyDescent="0.25">
      <c r="A6" s="86"/>
      <c r="B6" s="136"/>
      <c r="C6" s="86"/>
      <c r="D6" s="136" t="s">
        <v>78</v>
      </c>
      <c r="E6" s="86"/>
      <c r="F6" s="86"/>
      <c r="G6" s="86"/>
      <c r="H6"/>
      <c r="I6"/>
    </row>
    <row r="7" spans="1:9" ht="30" customHeight="1" x14ac:dyDescent="0.25">
      <c r="B7" s="45"/>
      <c r="D7" s="45"/>
      <c r="G7"/>
      <c r="H7"/>
      <c r="I7"/>
    </row>
    <row r="8" spans="1:9" ht="20.100000000000001" customHeight="1" x14ac:dyDescent="0.25">
      <c r="B8" s="137"/>
      <c r="C8" s="44"/>
      <c r="D8" s="137" t="s">
        <v>84</v>
      </c>
      <c r="E8" s="44"/>
      <c r="F8" s="44"/>
      <c r="G8" s="44"/>
      <c r="H8"/>
      <c r="I8"/>
    </row>
    <row r="9" spans="1:9" ht="20.100000000000001" customHeight="1" x14ac:dyDescent="0.25">
      <c r="B9" s="137"/>
      <c r="C9" s="44"/>
      <c r="D9" s="137" t="s">
        <v>85</v>
      </c>
      <c r="E9" s="44"/>
      <c r="F9" s="44"/>
      <c r="G9" s="44"/>
      <c r="H9"/>
      <c r="I9"/>
    </row>
    <row r="10" spans="1:9" s="140" customFormat="1" ht="20.100000000000001" customHeight="1" x14ac:dyDescent="0.25">
      <c r="B10" s="141"/>
      <c r="C10" s="142"/>
      <c r="D10" s="141" t="s">
        <v>86</v>
      </c>
      <c r="E10" s="142"/>
      <c r="F10" s="142"/>
      <c r="G10" s="142"/>
    </row>
    <row r="11" spans="1:9" s="140" customFormat="1" ht="20.100000000000001" customHeight="1" x14ac:dyDescent="0.25">
      <c r="B11" s="141"/>
      <c r="C11" s="142"/>
      <c r="D11" s="141" t="s">
        <v>97</v>
      </c>
      <c r="E11" s="142"/>
      <c r="F11" s="142"/>
      <c r="G11" s="142"/>
    </row>
    <row r="12" spans="1:9" ht="30" customHeight="1" x14ac:dyDescent="0.25">
      <c r="A12" s="44"/>
      <c r="B12" s="136"/>
      <c r="C12" s="44"/>
      <c r="D12" s="136"/>
      <c r="E12" s="44"/>
      <c r="F12" s="44"/>
      <c r="G12" s="44"/>
      <c r="H12"/>
      <c r="I12"/>
    </row>
    <row r="13" spans="1:9" ht="20.100000000000001" customHeight="1" x14ac:dyDescent="0.25">
      <c r="A13" s="44"/>
      <c r="B13" s="137"/>
      <c r="C13" s="44"/>
      <c r="D13" s="137" t="s">
        <v>79</v>
      </c>
      <c r="E13" s="44"/>
      <c r="F13" s="44"/>
      <c r="G13" s="44"/>
      <c r="H13"/>
      <c r="I13"/>
    </row>
    <row r="14" spans="1:9" ht="30" customHeight="1" x14ac:dyDescent="0.25">
      <c r="A14" s="44"/>
      <c r="B14" s="45"/>
      <c r="C14" s="44"/>
      <c r="D14" s="45"/>
      <c r="E14" s="44"/>
      <c r="F14" s="44"/>
      <c r="G14" s="44"/>
      <c r="H14"/>
      <c r="I14"/>
    </row>
    <row r="15" spans="1:9" ht="20.100000000000001" customHeight="1" x14ac:dyDescent="0.25">
      <c r="A15" s="44"/>
      <c r="B15" s="137"/>
      <c r="C15" s="44"/>
      <c r="D15" s="137" t="s">
        <v>80</v>
      </c>
      <c r="E15" s="44"/>
      <c r="F15" s="44"/>
      <c r="G15" s="44"/>
      <c r="H15"/>
      <c r="I15"/>
    </row>
    <row r="16" spans="1:9" ht="20.100000000000001" customHeight="1" x14ac:dyDescent="0.25">
      <c r="A16" s="44"/>
      <c r="B16" s="137"/>
      <c r="C16" s="44"/>
      <c r="D16" s="137" t="s">
        <v>81</v>
      </c>
      <c r="E16" s="44"/>
      <c r="F16" s="44"/>
      <c r="G16" s="44"/>
      <c r="H16"/>
      <c r="I16"/>
    </row>
    <row r="17" spans="1:10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8"/>
    </row>
    <row r="18" spans="1:10" x14ac:dyDescent="0.25">
      <c r="A18" s="46"/>
      <c r="B18" s="46"/>
      <c r="C18" s="46"/>
      <c r="D18" s="46"/>
      <c r="E18" s="46"/>
      <c r="F18" s="46"/>
      <c r="G18" s="46"/>
      <c r="H18" s="46"/>
      <c r="I18" s="46"/>
      <c r="J18" s="9"/>
    </row>
    <row r="19" spans="1:10" x14ac:dyDescent="0.25">
      <c r="A19" s="46"/>
      <c r="B19" s="46"/>
      <c r="C19" s="46"/>
      <c r="D19" s="46"/>
      <c r="E19" s="46"/>
      <c r="F19" s="46"/>
      <c r="G19" s="46"/>
      <c r="H19" s="46"/>
      <c r="I19" s="46"/>
      <c r="J19" s="9"/>
    </row>
    <row r="20" spans="1:10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9"/>
    </row>
    <row r="21" spans="1:10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9"/>
    </row>
    <row r="22" spans="1:10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9"/>
    </row>
    <row r="23" spans="1:10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9"/>
    </row>
    <row r="24" spans="1:10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9"/>
    </row>
    <row r="25" spans="1:10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9"/>
    </row>
    <row r="26" spans="1:10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9"/>
    </row>
    <row r="27" spans="1:10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9"/>
    </row>
    <row r="28" spans="1:10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9"/>
    </row>
    <row r="29" spans="1:10" ht="20.100000000000001" customHeight="1" x14ac:dyDescent="0.25">
      <c r="A29" s="137"/>
      <c r="B29" s="137"/>
      <c r="D29" s="137" t="s">
        <v>82</v>
      </c>
      <c r="G29"/>
      <c r="H29"/>
      <c r="I29"/>
    </row>
    <row r="30" spans="1:10" ht="18" x14ac:dyDescent="0.25">
      <c r="A30" s="137"/>
      <c r="B30" s="137"/>
      <c r="C30" s="137"/>
      <c r="D30" s="137"/>
      <c r="G30"/>
      <c r="H30"/>
      <c r="I30"/>
    </row>
    <row r="31" spans="1:10" ht="18" x14ac:dyDescent="0.25">
      <c r="A31" s="137"/>
      <c r="B31" s="137"/>
      <c r="C31" s="137"/>
      <c r="D31" s="137"/>
      <c r="G31"/>
      <c r="H31"/>
      <c r="I31"/>
    </row>
    <row r="32" spans="1:10" ht="20.100000000000001" customHeight="1" x14ac:dyDescent="0.25">
      <c r="A32" s="44"/>
      <c r="B32" s="137"/>
      <c r="C32" s="137"/>
      <c r="D32" s="137" t="s">
        <v>92</v>
      </c>
      <c r="E32" s="138"/>
      <c r="F32" s="138"/>
      <c r="G32" s="138"/>
      <c r="H32"/>
      <c r="I32"/>
    </row>
    <row r="33" spans="1:10" ht="18" x14ac:dyDescent="0.25">
      <c r="A33" s="137"/>
      <c r="B33" s="137"/>
      <c r="C33" s="137"/>
      <c r="D33" s="137"/>
      <c r="E33" s="138"/>
      <c r="F33" s="138"/>
      <c r="G33" s="138"/>
      <c r="H33"/>
      <c r="I33"/>
    </row>
    <row r="34" spans="1:10" ht="18" x14ac:dyDescent="0.25">
      <c r="A34" s="137"/>
      <c r="B34" s="137"/>
      <c r="C34" s="137"/>
      <c r="D34" s="137"/>
      <c r="E34" s="138"/>
      <c r="F34" s="138"/>
      <c r="G34" s="138"/>
      <c r="H34"/>
      <c r="I34"/>
    </row>
    <row r="35" spans="1:10" ht="18" x14ac:dyDescent="0.25">
      <c r="A35" s="137"/>
      <c r="B35" s="137"/>
      <c r="C35" s="137"/>
      <c r="D35" s="137"/>
      <c r="E35" s="138"/>
      <c r="F35" s="138"/>
      <c r="G35" s="138"/>
      <c r="H35"/>
      <c r="I35"/>
    </row>
    <row r="36" spans="1:10" ht="18" x14ac:dyDescent="0.25">
      <c r="A36" s="137"/>
      <c r="B36" s="137"/>
      <c r="C36" s="137"/>
      <c r="D36" s="137"/>
      <c r="E36" s="138"/>
      <c r="F36" s="138"/>
      <c r="G36" s="138"/>
      <c r="H36"/>
      <c r="I36"/>
    </row>
    <row r="37" spans="1:10" ht="18" x14ac:dyDescent="0.25">
      <c r="A37" s="137"/>
      <c r="B37" s="137"/>
      <c r="C37" s="137"/>
      <c r="D37" s="137"/>
      <c r="E37" s="138"/>
      <c r="F37" s="138"/>
      <c r="G37" s="138"/>
      <c r="H37"/>
      <c r="I37"/>
    </row>
    <row r="38" spans="1:10" ht="18" x14ac:dyDescent="0.25">
      <c r="A38" s="137"/>
      <c r="B38" s="137"/>
      <c r="C38" s="137"/>
      <c r="D38" s="137"/>
      <c r="E38" s="138"/>
      <c r="F38" s="138"/>
      <c r="G38" s="138"/>
      <c r="H38"/>
      <c r="I38"/>
    </row>
    <row r="39" spans="1:10" ht="18" x14ac:dyDescent="0.25">
      <c r="A39" s="137"/>
      <c r="B39" s="137"/>
      <c r="C39" s="137"/>
      <c r="D39" s="137"/>
      <c r="E39" s="138"/>
      <c r="F39" s="138"/>
      <c r="G39" s="138"/>
      <c r="H39"/>
      <c r="I39"/>
    </row>
    <row r="40" spans="1:10" ht="18" x14ac:dyDescent="0.25">
      <c r="A40" s="137"/>
      <c r="B40" s="137"/>
      <c r="C40" s="137"/>
      <c r="D40" s="137"/>
      <c r="E40" s="138"/>
      <c r="F40" s="138"/>
      <c r="G40" s="138"/>
      <c r="H40"/>
      <c r="I40"/>
    </row>
    <row r="41" spans="1:10" ht="18" x14ac:dyDescent="0.25">
      <c r="A41" s="137"/>
      <c r="B41" s="137"/>
      <c r="C41" s="137"/>
      <c r="D41" s="137"/>
      <c r="E41" s="138"/>
      <c r="F41" s="138"/>
      <c r="G41" s="138"/>
      <c r="H41"/>
      <c r="I41"/>
    </row>
    <row r="42" spans="1:10" ht="18" x14ac:dyDescent="0.25">
      <c r="A42" s="137"/>
      <c r="B42" s="137"/>
      <c r="D42" s="139"/>
      <c r="E42" s="138"/>
      <c r="F42" s="138"/>
      <c r="G42" s="138"/>
      <c r="H42"/>
      <c r="I42"/>
    </row>
    <row r="43" spans="1:10" x14ac:dyDescent="0.25">
      <c r="A43" s="47"/>
      <c r="B43" s="47"/>
      <c r="C43" s="47"/>
      <c r="D43" s="47"/>
      <c r="E43" s="47"/>
      <c r="F43" s="47"/>
      <c r="G43" s="47"/>
      <c r="H43" s="47"/>
      <c r="I43"/>
      <c r="J43" s="10"/>
    </row>
    <row r="44" spans="1:10" x14ac:dyDescent="0.25">
      <c r="A44" s="47"/>
      <c r="B44" s="47"/>
      <c r="C44" s="47"/>
      <c r="D44" s="47"/>
      <c r="E44" s="47"/>
      <c r="F44" s="47"/>
      <c r="G44" s="47"/>
      <c r="H44" s="47"/>
      <c r="I44" s="47"/>
      <c r="J44" s="47"/>
    </row>
    <row r="45" spans="1:10" x14ac:dyDescent="0.25">
      <c r="A45" s="47"/>
      <c r="B45" s="160" t="s">
        <v>118</v>
      </c>
      <c r="C45" s="47"/>
      <c r="D45" s="161" t="s">
        <v>78</v>
      </c>
      <c r="E45" s="47"/>
      <c r="F45" s="47"/>
      <c r="G45" s="47"/>
      <c r="H45" s="47"/>
      <c r="I45" s="162" t="s">
        <v>83</v>
      </c>
      <c r="J45" s="47"/>
    </row>
    <row r="46" spans="1:10" x14ac:dyDescent="0.25">
      <c r="A46" s="47"/>
      <c r="B46" s="163" t="s">
        <v>81</v>
      </c>
      <c r="C46" s="47"/>
      <c r="D46" s="164" t="s">
        <v>92</v>
      </c>
      <c r="E46" s="47"/>
      <c r="F46" s="47"/>
      <c r="G46" s="47"/>
      <c r="H46" s="47"/>
      <c r="I46" s="47"/>
      <c r="J46" s="47"/>
    </row>
    <row r="47" spans="1:10" x14ac:dyDescent="0.25">
      <c r="A47" s="47"/>
      <c r="B47" s="163"/>
      <c r="C47" s="47"/>
      <c r="D47" s="165"/>
      <c r="E47" s="47"/>
      <c r="F47" s="47"/>
      <c r="G47" s="47"/>
      <c r="H47" s="47"/>
      <c r="I47" s="47"/>
      <c r="J47" s="47"/>
    </row>
    <row r="48" spans="1:10" x14ac:dyDescent="0.25">
      <c r="A48" s="47"/>
      <c r="B48" s="47"/>
      <c r="C48" s="47"/>
      <c r="D48" s="47"/>
      <c r="E48" s="47"/>
      <c r="F48" s="47"/>
      <c r="G48" s="47"/>
      <c r="H48" s="47"/>
      <c r="I48"/>
      <c r="J48" s="47"/>
    </row>
    <row r="49" spans="1:14" s="144" customFormat="1" ht="20.100000000000001" customHeight="1" x14ac:dyDescent="0.25">
      <c r="A49" s="148" t="s">
        <v>93</v>
      </c>
      <c r="B49" s="169" t="s">
        <v>91</v>
      </c>
      <c r="C49" s="169"/>
      <c r="D49" s="169"/>
      <c r="E49" s="169"/>
      <c r="F49" s="169"/>
      <c r="G49" s="169"/>
      <c r="H49" s="169"/>
      <c r="I49" s="169"/>
      <c r="J49" s="170"/>
      <c r="K49" s="143"/>
    </row>
    <row r="50" spans="1:14" s="147" customFormat="1" ht="20.100000000000001" customHeight="1" x14ac:dyDescent="0.25">
      <c r="A50" s="145"/>
      <c r="B50" s="171" t="s">
        <v>96</v>
      </c>
      <c r="C50" s="171"/>
      <c r="D50" s="171"/>
      <c r="E50" s="171"/>
      <c r="F50" s="171"/>
      <c r="G50" s="171"/>
      <c r="H50" s="171"/>
      <c r="I50" s="171"/>
      <c r="J50" s="172"/>
      <c r="K50" s="146"/>
    </row>
    <row r="51" spans="1:14" s="157" customFormat="1" ht="30" customHeight="1" x14ac:dyDescent="0.25">
      <c r="A51" s="149" t="s">
        <v>0</v>
      </c>
      <c r="B51" s="168" t="s">
        <v>1</v>
      </c>
      <c r="C51" s="168"/>
      <c r="D51" s="152" t="s">
        <v>2</v>
      </c>
      <c r="E51" s="152" t="s">
        <v>45</v>
      </c>
      <c r="F51" s="152"/>
      <c r="G51" s="150" t="s">
        <v>46</v>
      </c>
      <c r="H51" s="150"/>
      <c r="I51" s="150" t="s">
        <v>47</v>
      </c>
      <c r="J51" s="151"/>
      <c r="K51" s="156"/>
      <c r="L51" s="156"/>
      <c r="M51" s="156"/>
      <c r="N51" s="156"/>
    </row>
    <row r="52" spans="1:14" s="104" customFormat="1" ht="18" customHeight="1" x14ac:dyDescent="0.25">
      <c r="A52" s="75" t="s">
        <v>55</v>
      </c>
      <c r="B52" s="102" t="s">
        <v>54</v>
      </c>
      <c r="C52" s="77"/>
      <c r="D52" s="77"/>
      <c r="E52" s="77"/>
      <c r="F52" s="77"/>
      <c r="G52" s="78"/>
      <c r="H52" s="78"/>
      <c r="I52" s="78"/>
      <c r="J52" s="80"/>
      <c r="K52" s="103"/>
      <c r="M52" s="104" t="s">
        <v>53</v>
      </c>
    </row>
    <row r="53" spans="1:14" ht="6" customHeight="1" x14ac:dyDescent="0.25">
      <c r="A53" s="20"/>
      <c r="B53" s="87"/>
      <c r="C53" s="48"/>
      <c r="D53" s="15"/>
      <c r="E53" s="43"/>
      <c r="F53" s="43"/>
      <c r="G53" s="61"/>
      <c r="H53" s="61"/>
      <c r="I53" s="61"/>
      <c r="J53" s="27"/>
      <c r="K53" s="1"/>
      <c r="L53" s="1"/>
      <c r="M53" s="1"/>
      <c r="N53" s="1"/>
    </row>
    <row r="54" spans="1:14" ht="30" customHeight="1" x14ac:dyDescent="0.25">
      <c r="A54" s="20" t="s">
        <v>29</v>
      </c>
      <c r="B54" s="175" t="s">
        <v>30</v>
      </c>
      <c r="C54" s="175"/>
      <c r="D54" s="175"/>
      <c r="E54" s="175"/>
      <c r="F54" s="43"/>
      <c r="G54" s="61"/>
      <c r="H54" s="61"/>
      <c r="I54" s="61"/>
      <c r="J54" s="7"/>
      <c r="K54" s="1"/>
      <c r="L54" s="1"/>
      <c r="M54" s="1"/>
      <c r="N54" s="1"/>
    </row>
    <row r="55" spans="1:14" ht="6" customHeight="1" x14ac:dyDescent="0.25">
      <c r="A55" s="20"/>
      <c r="B55" s="87"/>
      <c r="C55" s="48"/>
      <c r="D55" s="15"/>
      <c r="E55" s="43"/>
      <c r="F55" s="43"/>
      <c r="G55" s="61"/>
      <c r="H55" s="61"/>
      <c r="I55" s="61"/>
      <c r="J55" s="27"/>
      <c r="K55" s="1"/>
      <c r="L55" s="1"/>
      <c r="M55" s="1"/>
      <c r="N55" s="1"/>
    </row>
    <row r="56" spans="1:14" x14ac:dyDescent="0.25">
      <c r="A56" s="20"/>
      <c r="B56" s="88" t="s">
        <v>31</v>
      </c>
      <c r="C56" s="48"/>
      <c r="D56" s="15"/>
      <c r="E56" s="43"/>
      <c r="F56" s="43"/>
      <c r="G56" s="61"/>
      <c r="H56" s="61"/>
      <c r="I56" s="61"/>
      <c r="J56" s="27"/>
      <c r="K56" s="1"/>
      <c r="L56" s="1"/>
      <c r="M56" s="1"/>
      <c r="N56" s="1"/>
    </row>
    <row r="57" spans="1:14" x14ac:dyDescent="0.25">
      <c r="A57" s="20"/>
      <c r="B57" s="89" t="s">
        <v>6</v>
      </c>
      <c r="C57" s="48"/>
      <c r="D57" s="15"/>
      <c r="E57" s="43"/>
      <c r="F57" s="43"/>
      <c r="G57" s="61"/>
      <c r="H57" s="61"/>
      <c r="I57" s="61"/>
      <c r="J57" s="27"/>
      <c r="K57" s="1"/>
      <c r="L57" s="1"/>
      <c r="M57" s="1"/>
      <c r="N57" s="1"/>
    </row>
    <row r="58" spans="1:14" x14ac:dyDescent="0.25">
      <c r="A58" s="20"/>
      <c r="B58" s="90" t="s">
        <v>5</v>
      </c>
      <c r="C58" s="48"/>
      <c r="D58" s="15"/>
      <c r="E58" s="43"/>
      <c r="F58" s="43"/>
      <c r="G58" s="61"/>
      <c r="H58" s="61"/>
      <c r="I58" s="61"/>
      <c r="J58" s="27"/>
      <c r="K58" s="1"/>
      <c r="L58" s="1"/>
      <c r="M58" s="1"/>
      <c r="N58" s="1"/>
    </row>
    <row r="59" spans="1:14" x14ac:dyDescent="0.25">
      <c r="A59" s="20"/>
      <c r="B59" s="91"/>
      <c r="C59" s="48"/>
      <c r="D59" s="177"/>
      <c r="E59" s="43" t="s">
        <v>7</v>
      </c>
      <c r="F59" s="43"/>
      <c r="G59" s="61"/>
      <c r="H59" s="61"/>
      <c r="I59" s="61"/>
      <c r="J59" s="27"/>
      <c r="K59" s="1"/>
      <c r="L59" s="1"/>
      <c r="M59" s="1"/>
      <c r="N59" s="1"/>
    </row>
    <row r="60" spans="1:14" ht="6" customHeight="1" x14ac:dyDescent="0.25">
      <c r="A60" s="20"/>
      <c r="B60" s="87"/>
      <c r="C60" s="48"/>
      <c r="D60" s="15"/>
      <c r="E60" s="43"/>
      <c r="F60" s="43"/>
      <c r="G60" s="61"/>
      <c r="H60" s="61"/>
      <c r="I60" s="61"/>
      <c r="J60" s="27"/>
      <c r="K60" s="1"/>
      <c r="L60" s="1"/>
      <c r="M60" s="1"/>
      <c r="N60" s="1"/>
    </row>
    <row r="61" spans="1:14" x14ac:dyDescent="0.25">
      <c r="A61" s="20"/>
      <c r="B61" s="89" t="s">
        <v>8</v>
      </c>
      <c r="C61" s="52"/>
      <c r="D61" s="177"/>
      <c r="E61" s="43" t="s">
        <v>10</v>
      </c>
      <c r="F61" s="43"/>
      <c r="G61" s="61"/>
      <c r="H61" s="61"/>
      <c r="I61" s="61"/>
      <c r="J61" s="27"/>
      <c r="K61" s="1"/>
      <c r="L61" s="1"/>
      <c r="M61" s="1"/>
      <c r="N61" s="1"/>
    </row>
    <row r="62" spans="1:14" ht="6" customHeight="1" x14ac:dyDescent="0.25">
      <c r="A62" s="20"/>
      <c r="B62" s="87"/>
      <c r="C62" s="48"/>
      <c r="D62" s="15"/>
      <c r="E62" s="43"/>
      <c r="F62" s="43"/>
      <c r="G62" s="61"/>
      <c r="H62" s="61"/>
      <c r="I62" s="61"/>
      <c r="J62" s="27"/>
      <c r="K62" s="1"/>
      <c r="L62" s="1"/>
      <c r="M62" s="1"/>
      <c r="N62" s="1"/>
    </row>
    <row r="63" spans="1:14" x14ac:dyDescent="0.25">
      <c r="A63" s="20"/>
      <c r="B63" s="88" t="s">
        <v>32</v>
      </c>
      <c r="C63" s="51"/>
      <c r="D63" s="15"/>
      <c r="E63" s="43"/>
      <c r="F63" s="43"/>
      <c r="G63" s="61"/>
      <c r="H63" s="61"/>
      <c r="I63" s="61"/>
      <c r="J63" s="27"/>
      <c r="K63" s="1"/>
      <c r="L63" s="1"/>
      <c r="M63" s="1"/>
      <c r="N63" s="1"/>
    </row>
    <row r="64" spans="1:14" ht="6" customHeight="1" x14ac:dyDescent="0.25">
      <c r="A64" s="20"/>
      <c r="B64" s="87"/>
      <c r="C64" s="48"/>
      <c r="D64" s="15"/>
      <c r="E64" s="43"/>
      <c r="F64" s="43"/>
      <c r="G64" s="61"/>
      <c r="H64" s="61"/>
      <c r="I64" s="61"/>
      <c r="J64" s="27"/>
      <c r="K64" s="1"/>
      <c r="L64" s="1"/>
      <c r="M64" s="1"/>
      <c r="N64" s="1"/>
    </row>
    <row r="65" spans="1:14" x14ac:dyDescent="0.25">
      <c r="A65" s="20"/>
      <c r="B65" s="89" t="s">
        <v>9</v>
      </c>
      <c r="C65" s="51"/>
      <c r="D65" s="15"/>
      <c r="E65" s="43"/>
      <c r="F65" s="43"/>
      <c r="G65" s="61"/>
      <c r="H65" s="61"/>
      <c r="I65" s="61"/>
      <c r="J65" s="27"/>
      <c r="K65" s="1"/>
      <c r="L65" s="1"/>
      <c r="M65" s="1"/>
      <c r="N65" s="1"/>
    </row>
    <row r="66" spans="1:14" x14ac:dyDescent="0.25">
      <c r="A66" s="20"/>
      <c r="B66" s="178"/>
      <c r="C66" s="53" t="s">
        <v>26</v>
      </c>
      <c r="D66" s="177"/>
      <c r="E66" s="43" t="s">
        <v>7</v>
      </c>
      <c r="F66" s="43"/>
      <c r="G66" s="61"/>
      <c r="H66" s="61"/>
      <c r="I66" s="61"/>
      <c r="J66" s="27"/>
      <c r="K66" s="1"/>
      <c r="L66" s="1"/>
      <c r="M66" s="1"/>
      <c r="N66" s="1"/>
    </row>
    <row r="67" spans="1:14" ht="6" customHeight="1" x14ac:dyDescent="0.25">
      <c r="A67" s="20"/>
      <c r="B67" s="87"/>
      <c r="C67" s="48"/>
      <c r="D67" s="15"/>
      <c r="E67" s="43"/>
      <c r="F67" s="43"/>
      <c r="G67" s="61"/>
      <c r="H67" s="61"/>
      <c r="I67" s="61"/>
      <c r="J67" s="27"/>
      <c r="K67" s="1"/>
      <c r="L67" s="1"/>
      <c r="M67" s="1"/>
      <c r="N67" s="1"/>
    </row>
    <row r="68" spans="1:14" x14ac:dyDescent="0.25">
      <c r="A68" s="20"/>
      <c r="B68" s="89" t="s">
        <v>11</v>
      </c>
      <c r="C68" s="51"/>
      <c r="D68" s="15"/>
      <c r="E68" s="43"/>
      <c r="F68" s="43"/>
      <c r="G68" s="61"/>
      <c r="H68" s="61"/>
      <c r="I68" s="61"/>
      <c r="J68" s="27"/>
      <c r="K68" s="1"/>
      <c r="L68" s="1"/>
      <c r="M68" s="1"/>
      <c r="N68" s="1"/>
    </row>
    <row r="69" spans="1:14" x14ac:dyDescent="0.25">
      <c r="A69" s="20"/>
      <c r="B69" s="178"/>
      <c r="C69" s="53" t="s">
        <v>26</v>
      </c>
      <c r="D69" s="177"/>
      <c r="E69" s="43" t="s">
        <v>7</v>
      </c>
      <c r="F69" s="43"/>
      <c r="G69" s="61"/>
      <c r="H69" s="61"/>
      <c r="I69" s="61"/>
      <c r="J69" s="27"/>
      <c r="K69" s="1"/>
      <c r="L69" s="1"/>
      <c r="M69" s="1"/>
      <c r="N69" s="1"/>
    </row>
    <row r="70" spans="1:14" ht="6" customHeight="1" x14ac:dyDescent="0.25">
      <c r="A70" s="20"/>
      <c r="B70" s="87"/>
      <c r="C70" s="48"/>
      <c r="D70" s="15"/>
      <c r="E70" s="43"/>
      <c r="F70" s="43"/>
      <c r="G70" s="61"/>
      <c r="H70" s="61"/>
      <c r="I70" s="61"/>
      <c r="J70" s="27"/>
      <c r="K70" s="1"/>
      <c r="L70" s="1"/>
      <c r="M70" s="1"/>
      <c r="N70" s="1"/>
    </row>
    <row r="71" spans="1:14" x14ac:dyDescent="0.25">
      <c r="A71" s="20"/>
      <c r="B71" s="89" t="s">
        <v>12</v>
      </c>
      <c r="C71" s="51"/>
      <c r="D71" s="15"/>
      <c r="E71" s="43"/>
      <c r="F71" s="43"/>
      <c r="G71" s="61"/>
      <c r="H71" s="61"/>
      <c r="I71" s="61"/>
      <c r="J71" s="27"/>
      <c r="K71" s="1"/>
      <c r="L71" s="1"/>
      <c r="M71" s="1"/>
      <c r="N71" s="1"/>
    </row>
    <row r="72" spans="1:14" x14ac:dyDescent="0.25">
      <c r="A72" s="20"/>
      <c r="B72" s="178"/>
      <c r="C72" s="53" t="s">
        <v>26</v>
      </c>
      <c r="D72" s="177"/>
      <c r="E72" s="43" t="s">
        <v>7</v>
      </c>
      <c r="F72" s="43"/>
      <c r="G72" s="61"/>
      <c r="H72" s="61"/>
      <c r="I72" s="61"/>
      <c r="J72" s="27"/>
      <c r="K72" s="1"/>
      <c r="L72" s="1"/>
      <c r="M72" s="1"/>
      <c r="N72" s="1"/>
    </row>
    <row r="73" spans="1:14" x14ac:dyDescent="0.25">
      <c r="A73" s="20"/>
      <c r="B73" s="87"/>
      <c r="C73" s="48"/>
      <c r="D73" s="15"/>
      <c r="E73" s="43"/>
      <c r="F73" s="43"/>
      <c r="G73" s="61"/>
      <c r="H73" s="61"/>
      <c r="I73" s="61"/>
      <c r="J73" s="27"/>
      <c r="K73" s="1"/>
      <c r="L73" s="1"/>
      <c r="M73" s="1"/>
      <c r="N73" s="1"/>
    </row>
    <row r="74" spans="1:14" x14ac:dyDescent="0.25">
      <c r="A74" s="20"/>
      <c r="B74" s="92" t="s">
        <v>13</v>
      </c>
      <c r="C74" s="48"/>
      <c r="D74" s="15"/>
      <c r="E74" s="43"/>
      <c r="F74" s="43"/>
      <c r="G74" s="61"/>
      <c r="H74" s="61"/>
      <c r="I74" s="61"/>
      <c r="J74" s="27"/>
      <c r="K74" s="1"/>
      <c r="L74" s="1"/>
      <c r="M74" s="1"/>
      <c r="N74" s="1"/>
    </row>
    <row r="75" spans="1:14" ht="6" customHeight="1" x14ac:dyDescent="0.25">
      <c r="A75" s="20"/>
      <c r="B75" s="87"/>
      <c r="C75" s="48"/>
      <c r="D75" s="15"/>
      <c r="E75" s="43"/>
      <c r="F75" s="43"/>
      <c r="G75" s="61"/>
      <c r="H75" s="61"/>
      <c r="I75" s="61"/>
      <c r="J75" s="27"/>
      <c r="K75" s="1"/>
      <c r="L75" s="1"/>
      <c r="M75" s="1"/>
      <c r="N75" s="1"/>
    </row>
    <row r="76" spans="1:14" x14ac:dyDescent="0.25">
      <c r="A76" s="20"/>
      <c r="B76" s="89" t="s">
        <v>14</v>
      </c>
      <c r="C76" s="52"/>
      <c r="D76" s="177"/>
      <c r="E76" s="43" t="s">
        <v>15</v>
      </c>
      <c r="F76" s="43"/>
      <c r="G76" s="61"/>
      <c r="H76" s="61"/>
      <c r="I76" s="61"/>
      <c r="J76" s="27"/>
      <c r="K76" s="1"/>
      <c r="L76" s="1"/>
      <c r="M76" s="1"/>
      <c r="N76" s="1"/>
    </row>
    <row r="77" spans="1:14" x14ac:dyDescent="0.25">
      <c r="A77" s="20"/>
      <c r="B77" s="87"/>
      <c r="C77" s="48"/>
      <c r="D77" s="15"/>
      <c r="E77" s="43"/>
      <c r="F77" s="43"/>
      <c r="G77" s="61"/>
      <c r="H77" s="61"/>
      <c r="I77" s="61"/>
      <c r="J77" s="27"/>
      <c r="K77" s="1"/>
      <c r="L77" s="1"/>
      <c r="M77" s="1"/>
      <c r="N77" s="1"/>
    </row>
    <row r="78" spans="1:14" x14ac:dyDescent="0.25">
      <c r="A78" s="20"/>
      <c r="B78" s="87" t="s">
        <v>16</v>
      </c>
      <c r="C78" s="48"/>
      <c r="D78" s="15"/>
      <c r="E78" s="43"/>
      <c r="F78" s="43"/>
      <c r="G78" s="61"/>
      <c r="H78" s="61"/>
      <c r="I78" s="61"/>
      <c r="J78" s="27"/>
      <c r="K78" s="1"/>
      <c r="L78" s="1"/>
      <c r="M78" s="1"/>
      <c r="N78" s="1"/>
    </row>
    <row r="79" spans="1:14" x14ac:dyDescent="0.25">
      <c r="A79" s="20"/>
      <c r="B79" s="90" t="s">
        <v>17</v>
      </c>
      <c r="C79" s="48"/>
      <c r="D79" s="15"/>
      <c r="E79" s="43"/>
      <c r="F79" s="43"/>
      <c r="G79" s="61"/>
      <c r="H79" s="61"/>
      <c r="I79" s="61"/>
      <c r="J79" s="27"/>
      <c r="K79" s="1"/>
      <c r="L79" s="1"/>
      <c r="M79" s="1"/>
      <c r="N79" s="1"/>
    </row>
    <row r="80" spans="1:14" ht="6" customHeight="1" x14ac:dyDescent="0.25">
      <c r="A80" s="20"/>
      <c r="B80" s="87"/>
      <c r="C80" s="48"/>
      <c r="D80" s="15"/>
      <c r="E80" s="43"/>
      <c r="F80" s="43"/>
      <c r="G80" s="61"/>
      <c r="H80" s="61"/>
      <c r="I80" s="61"/>
      <c r="J80" s="27"/>
      <c r="K80" s="1"/>
      <c r="L80" s="1"/>
      <c r="M80" s="1"/>
      <c r="N80" s="1"/>
    </row>
    <row r="81" spans="1:14" x14ac:dyDescent="0.25">
      <c r="A81" s="20"/>
      <c r="B81" s="93" t="s">
        <v>18</v>
      </c>
      <c r="C81" s="48"/>
      <c r="D81" s="177"/>
      <c r="E81" s="43" t="s">
        <v>19</v>
      </c>
      <c r="F81" s="43"/>
      <c r="G81" s="61"/>
      <c r="H81" s="61"/>
      <c r="I81" s="61"/>
      <c r="J81" s="27"/>
      <c r="K81" s="1"/>
      <c r="L81" s="1"/>
      <c r="M81" s="1"/>
      <c r="N81" s="1"/>
    </row>
    <row r="82" spans="1:14" ht="6" customHeight="1" x14ac:dyDescent="0.25">
      <c r="A82" s="20"/>
      <c r="B82" s="87"/>
      <c r="C82" s="48"/>
      <c r="D82" s="15"/>
      <c r="E82" s="43"/>
      <c r="F82" s="43"/>
      <c r="G82" s="61"/>
      <c r="H82" s="61"/>
      <c r="I82" s="61"/>
      <c r="J82" s="27"/>
      <c r="K82" s="1"/>
      <c r="L82" s="1"/>
      <c r="M82" s="1"/>
      <c r="N82" s="1"/>
    </row>
    <row r="83" spans="1:14" x14ac:dyDescent="0.25">
      <c r="A83" s="20"/>
      <c r="B83" s="93" t="s">
        <v>20</v>
      </c>
      <c r="C83" s="48"/>
      <c r="D83" s="177"/>
      <c r="E83" s="43" t="s">
        <v>19</v>
      </c>
      <c r="F83" s="43"/>
      <c r="G83" s="61"/>
      <c r="H83" s="61"/>
      <c r="I83" s="61"/>
      <c r="J83" s="27"/>
      <c r="K83" s="1"/>
      <c r="L83" s="1"/>
      <c r="M83" s="1"/>
      <c r="N83" s="1"/>
    </row>
    <row r="84" spans="1:14" ht="6" customHeight="1" x14ac:dyDescent="0.25">
      <c r="A84" s="20"/>
      <c r="B84" s="87"/>
      <c r="C84" s="48"/>
      <c r="D84" s="15"/>
      <c r="E84" s="43"/>
      <c r="F84" s="43"/>
      <c r="G84" s="61"/>
      <c r="H84" s="61"/>
      <c r="I84" s="61"/>
      <c r="J84" s="27"/>
      <c r="K84" s="1"/>
      <c r="L84" s="1"/>
      <c r="M84" s="1"/>
      <c r="N84" s="1"/>
    </row>
    <row r="85" spans="1:14" x14ac:dyDescent="0.25">
      <c r="A85" s="20"/>
      <c r="B85" s="93" t="s">
        <v>21</v>
      </c>
      <c r="C85" s="48"/>
      <c r="D85" s="15"/>
      <c r="E85" s="43"/>
      <c r="F85" s="43"/>
      <c r="G85" s="61"/>
      <c r="H85" s="61"/>
      <c r="I85" s="61"/>
      <c r="J85" s="27"/>
      <c r="K85" s="1"/>
      <c r="L85" s="1"/>
      <c r="M85" s="1"/>
      <c r="N85" s="1"/>
    </row>
    <row r="86" spans="1:14" x14ac:dyDescent="0.25">
      <c r="A86" s="20"/>
      <c r="B86" s="174" t="s">
        <v>22</v>
      </c>
      <c r="C86" s="174"/>
      <c r="D86" s="177"/>
      <c r="E86" s="43" t="s">
        <v>7</v>
      </c>
      <c r="F86" s="43"/>
      <c r="G86" s="61"/>
      <c r="H86" s="61"/>
      <c r="I86" s="61"/>
      <c r="J86" s="27"/>
      <c r="K86" s="1"/>
      <c r="L86" s="1"/>
      <c r="M86" s="1"/>
      <c r="N86" s="1"/>
    </row>
    <row r="87" spans="1:14" x14ac:dyDescent="0.25">
      <c r="A87" s="20"/>
      <c r="B87" s="174"/>
      <c r="C87" s="174"/>
      <c r="D87" s="179"/>
      <c r="E87" s="43"/>
      <c r="F87" s="43"/>
      <c r="G87" s="61"/>
      <c r="H87" s="61"/>
      <c r="I87" s="61"/>
      <c r="J87" s="27"/>
      <c r="K87" s="1"/>
      <c r="L87" s="1"/>
      <c r="M87" s="1"/>
      <c r="N87" s="1"/>
    </row>
    <row r="88" spans="1:14" ht="20.100000000000001" customHeight="1" x14ac:dyDescent="0.25">
      <c r="A88" s="20"/>
      <c r="B88" s="87"/>
      <c r="C88" s="48"/>
      <c r="D88" s="14">
        <v>5</v>
      </c>
      <c r="E88" s="42" t="s">
        <v>3</v>
      </c>
      <c r="F88" s="43"/>
      <c r="G88" s="181"/>
      <c r="H88" s="61"/>
      <c r="I88" s="62">
        <f>SUM(D88*G88)</f>
        <v>0</v>
      </c>
      <c r="J88" s="27"/>
      <c r="K88" s="1"/>
      <c r="L88" s="1"/>
      <c r="M88" s="1"/>
      <c r="N88" s="1"/>
    </row>
    <row r="89" spans="1:14" ht="9.9499999999999993" customHeight="1" x14ac:dyDescent="0.25">
      <c r="A89" s="20"/>
      <c r="B89" s="94"/>
      <c r="C89" s="41"/>
      <c r="D89" s="15"/>
      <c r="E89" s="43"/>
      <c r="F89" s="43"/>
      <c r="G89" s="61"/>
      <c r="H89" s="61"/>
      <c r="I89" s="61"/>
      <c r="J89" s="7"/>
      <c r="K89" s="1"/>
      <c r="L89" s="1"/>
      <c r="M89" s="1"/>
      <c r="N89" s="1"/>
    </row>
    <row r="90" spans="1:14" ht="18" customHeight="1" x14ac:dyDescent="0.25">
      <c r="A90" s="21" t="s">
        <v>33</v>
      </c>
      <c r="B90" s="16" t="s">
        <v>34</v>
      </c>
      <c r="C90" s="16"/>
      <c r="D90" s="23"/>
      <c r="E90" s="24"/>
      <c r="F90" s="17"/>
      <c r="G90" s="63"/>
      <c r="H90" s="63"/>
      <c r="I90" s="63"/>
      <c r="J90" s="11"/>
      <c r="K90" s="1"/>
      <c r="L90" s="1"/>
      <c r="M90" s="1"/>
      <c r="N90" s="1"/>
    </row>
    <row r="91" spans="1:14" x14ac:dyDescent="0.25">
      <c r="A91" s="20"/>
      <c r="B91" s="89" t="s">
        <v>23</v>
      </c>
      <c r="C91" s="177"/>
      <c r="D91" s="177"/>
      <c r="E91" s="43"/>
      <c r="F91" s="43"/>
      <c r="G91" s="61"/>
      <c r="H91" s="61"/>
      <c r="I91" s="61"/>
      <c r="J91" s="27"/>
      <c r="K91" s="1"/>
      <c r="L91" s="1"/>
      <c r="M91" s="1"/>
      <c r="N91" s="1"/>
    </row>
    <row r="92" spans="1:14" ht="6" customHeight="1" x14ac:dyDescent="0.25">
      <c r="A92" s="20"/>
      <c r="B92" s="87"/>
      <c r="C92" s="48"/>
      <c r="D92" s="15"/>
      <c r="E92" s="43"/>
      <c r="F92" s="43"/>
      <c r="G92" s="61"/>
      <c r="H92" s="61"/>
      <c r="I92" s="61"/>
      <c r="J92" s="27"/>
      <c r="K92" s="1"/>
      <c r="L92" s="1"/>
      <c r="M92" s="1"/>
      <c r="N92" s="1"/>
    </row>
    <row r="93" spans="1:14" x14ac:dyDescent="0.25">
      <c r="A93" s="20"/>
      <c r="B93" s="89" t="s">
        <v>24</v>
      </c>
      <c r="C93" s="52"/>
      <c r="D93" s="177"/>
      <c r="E93" s="43" t="s">
        <v>35</v>
      </c>
      <c r="F93" s="43"/>
      <c r="G93" s="61"/>
      <c r="H93" s="61"/>
      <c r="I93" s="61"/>
      <c r="J93" s="27"/>
      <c r="K93" s="1"/>
      <c r="L93" s="1"/>
      <c r="M93" s="1"/>
      <c r="N93" s="1"/>
    </row>
    <row r="94" spans="1:14" ht="20.100000000000001" customHeight="1" x14ac:dyDescent="0.25">
      <c r="A94" s="21"/>
      <c r="B94" s="95"/>
      <c r="C94" s="16"/>
      <c r="D94" s="180">
        <v>1</v>
      </c>
      <c r="E94" s="24" t="s">
        <v>4</v>
      </c>
      <c r="F94" s="17"/>
      <c r="G94" s="181"/>
      <c r="H94" s="61"/>
      <c r="I94" s="62">
        <f>SUM(D94*G94)</f>
        <v>0</v>
      </c>
      <c r="J94" s="11"/>
      <c r="K94" s="1"/>
      <c r="L94" s="1"/>
      <c r="M94" s="1"/>
      <c r="N94" s="1"/>
    </row>
    <row r="95" spans="1:14" ht="9.9499999999999993" customHeight="1" x14ac:dyDescent="0.25">
      <c r="A95" s="22"/>
      <c r="B95" s="96"/>
      <c r="C95" s="18"/>
      <c r="D95" s="25"/>
      <c r="E95" s="26"/>
      <c r="F95" s="19"/>
      <c r="G95" s="64"/>
      <c r="H95" s="64"/>
      <c r="I95" s="64"/>
      <c r="J95" s="12"/>
      <c r="K95" s="1"/>
      <c r="L95" s="1"/>
      <c r="M95" s="1"/>
      <c r="N95" s="1"/>
    </row>
    <row r="96" spans="1:14" ht="6" customHeight="1" x14ac:dyDescent="0.25">
      <c r="A96" s="21"/>
      <c r="B96" s="97"/>
      <c r="C96" s="30"/>
      <c r="D96" s="23"/>
      <c r="E96" s="24"/>
      <c r="F96" s="17"/>
      <c r="G96" s="63"/>
      <c r="H96" s="63"/>
      <c r="I96" s="63"/>
      <c r="J96" s="31"/>
      <c r="K96" s="1"/>
      <c r="L96" s="1"/>
      <c r="M96" s="1"/>
      <c r="N96" s="1"/>
    </row>
    <row r="97" spans="1:14" s="85" customFormat="1" ht="20.100000000000001" customHeight="1" thickBot="1" x14ac:dyDescent="0.3">
      <c r="A97" s="28" t="s">
        <v>51</v>
      </c>
      <c r="B97" s="39" t="s">
        <v>52</v>
      </c>
      <c r="C97" s="39"/>
      <c r="D97" s="29"/>
      <c r="E97" s="40"/>
      <c r="F97" s="40"/>
      <c r="G97" s="65"/>
      <c r="H97" s="65"/>
      <c r="I97" s="66">
        <f>SUM(I88+I94)</f>
        <v>0</v>
      </c>
      <c r="J97" s="83"/>
      <c r="K97" s="84"/>
      <c r="L97" s="84"/>
      <c r="M97" s="84"/>
      <c r="N97" s="84"/>
    </row>
    <row r="98" spans="1:14" ht="9" customHeight="1" x14ac:dyDescent="0.25">
      <c r="A98" s="54"/>
      <c r="B98" s="98"/>
      <c r="C98" s="55"/>
      <c r="D98" s="56"/>
      <c r="E98" s="57"/>
      <c r="F98" s="58"/>
      <c r="G98" s="67"/>
      <c r="H98" s="67"/>
      <c r="I98" s="67"/>
      <c r="J98" s="59"/>
      <c r="K98" s="1"/>
      <c r="L98" s="1"/>
      <c r="M98" s="1"/>
      <c r="N98" s="1"/>
    </row>
    <row r="99" spans="1:14" s="82" customFormat="1" ht="18" customHeight="1" x14ac:dyDescent="0.25">
      <c r="A99" s="75" t="s">
        <v>49</v>
      </c>
      <c r="B99" s="102" t="s">
        <v>100</v>
      </c>
      <c r="C99" s="77"/>
      <c r="D99" s="77"/>
      <c r="E99" s="77"/>
      <c r="F99" s="77"/>
      <c r="G99" s="78"/>
      <c r="H99" s="78"/>
      <c r="I99" s="78"/>
      <c r="J99" s="80"/>
      <c r="K99" s="81"/>
    </row>
    <row r="100" spans="1:14" ht="6" customHeight="1" x14ac:dyDescent="0.25">
      <c r="A100" s="20"/>
      <c r="B100" s="87"/>
      <c r="C100" s="48"/>
      <c r="D100" s="15"/>
      <c r="E100" s="43"/>
      <c r="F100" s="43"/>
      <c r="G100" s="61"/>
      <c r="H100" s="61"/>
      <c r="I100" s="61"/>
      <c r="J100" s="27"/>
      <c r="K100" s="1"/>
    </row>
    <row r="101" spans="1:14" ht="30" customHeight="1" x14ac:dyDescent="0.25">
      <c r="A101" s="20" t="s">
        <v>36</v>
      </c>
      <c r="B101" s="173" t="s">
        <v>99</v>
      </c>
      <c r="C101" s="173"/>
      <c r="D101" s="173"/>
      <c r="E101" s="173"/>
      <c r="F101" s="43"/>
      <c r="G101" s="61"/>
      <c r="H101" s="61"/>
      <c r="I101" s="61"/>
      <c r="J101" s="27"/>
      <c r="K101" s="1"/>
    </row>
    <row r="102" spans="1:14" ht="20.100000000000001" customHeight="1" x14ac:dyDescent="0.25">
      <c r="A102" s="20"/>
      <c r="B102" s="87"/>
      <c r="C102" s="48"/>
      <c r="D102" s="154">
        <v>38</v>
      </c>
      <c r="E102" s="42" t="s">
        <v>60</v>
      </c>
      <c r="F102" s="43"/>
      <c r="G102" s="181"/>
      <c r="H102" s="61"/>
      <c r="I102" s="62">
        <f>SUM(D102*G102)</f>
        <v>0</v>
      </c>
      <c r="J102" s="27"/>
      <c r="K102" s="1"/>
      <c r="L102" s="1"/>
      <c r="M102" s="1"/>
      <c r="N102" s="1"/>
    </row>
    <row r="103" spans="1:14" ht="9.9499999999999993" customHeight="1" x14ac:dyDescent="0.25">
      <c r="A103" s="22"/>
      <c r="B103" s="96"/>
      <c r="C103" s="18"/>
      <c r="D103" s="25"/>
      <c r="E103" s="26"/>
      <c r="F103" s="19"/>
      <c r="G103" s="64"/>
      <c r="H103" s="64"/>
      <c r="I103" s="64"/>
      <c r="J103" s="12"/>
      <c r="K103" s="1"/>
      <c r="L103" s="1"/>
      <c r="M103" s="1"/>
      <c r="N103" s="1"/>
    </row>
    <row r="104" spans="1:14" ht="30" customHeight="1" x14ac:dyDescent="0.25">
      <c r="A104" s="21" t="s">
        <v>37</v>
      </c>
      <c r="B104" s="173" t="s">
        <v>108</v>
      </c>
      <c r="C104" s="173"/>
      <c r="D104" s="173"/>
      <c r="E104" s="173"/>
      <c r="F104" s="17"/>
      <c r="G104" s="61"/>
      <c r="H104" s="63"/>
      <c r="I104" s="61"/>
      <c r="J104" s="11"/>
      <c r="K104" s="1"/>
      <c r="L104" s="1"/>
      <c r="M104" s="1"/>
      <c r="N104" s="1"/>
    </row>
    <row r="105" spans="1:14" ht="20.100000000000001" customHeight="1" x14ac:dyDescent="0.25">
      <c r="A105" s="20"/>
      <c r="B105" s="87"/>
      <c r="C105" s="48"/>
      <c r="D105" s="154">
        <v>76</v>
      </c>
      <c r="E105" s="42" t="s">
        <v>61</v>
      </c>
      <c r="F105" s="43"/>
      <c r="G105" s="181"/>
      <c r="H105" s="61"/>
      <c r="I105" s="62">
        <f>SUM(D105*G105)</f>
        <v>0</v>
      </c>
      <c r="J105" s="27"/>
      <c r="K105" s="1"/>
      <c r="L105" s="1"/>
      <c r="M105" s="1"/>
      <c r="N105" s="1"/>
    </row>
    <row r="106" spans="1:14" ht="9.9499999999999993" customHeight="1" x14ac:dyDescent="0.25">
      <c r="A106" s="22"/>
      <c r="B106" s="96"/>
      <c r="C106" s="18"/>
      <c r="D106" s="25"/>
      <c r="E106" s="26"/>
      <c r="F106" s="19"/>
      <c r="G106" s="64"/>
      <c r="H106" s="64"/>
      <c r="I106" s="64"/>
      <c r="J106" s="49"/>
      <c r="K106" s="1"/>
      <c r="L106" s="1"/>
      <c r="M106" s="1"/>
      <c r="N106" s="1"/>
    </row>
    <row r="107" spans="1:14" ht="30" customHeight="1" x14ac:dyDescent="0.25">
      <c r="A107" s="20" t="s">
        <v>38</v>
      </c>
      <c r="B107" s="173" t="s">
        <v>109</v>
      </c>
      <c r="C107" s="173"/>
      <c r="D107" s="173"/>
      <c r="E107" s="173"/>
      <c r="F107" s="43"/>
      <c r="G107" s="61"/>
      <c r="H107" s="61"/>
      <c r="I107" s="68"/>
      <c r="J107" s="27"/>
      <c r="K107" s="1"/>
      <c r="L107" s="1"/>
      <c r="M107" s="1"/>
      <c r="N107" s="1"/>
    </row>
    <row r="108" spans="1:14" ht="20.100000000000001" customHeight="1" x14ac:dyDescent="0.25">
      <c r="A108" s="20"/>
      <c r="B108" s="87"/>
      <c r="C108" s="48"/>
      <c r="D108" s="154">
        <v>76</v>
      </c>
      <c r="E108" s="42" t="s">
        <v>62</v>
      </c>
      <c r="F108" s="43"/>
      <c r="G108" s="181"/>
      <c r="H108" s="61"/>
      <c r="I108" s="62">
        <f>SUM(D108*G108)</f>
        <v>0</v>
      </c>
      <c r="J108" s="27"/>
      <c r="K108" s="1"/>
      <c r="L108" s="1"/>
      <c r="M108" s="1"/>
      <c r="N108" s="1"/>
    </row>
    <row r="109" spans="1:14" ht="9.9499999999999993" customHeight="1" x14ac:dyDescent="0.25">
      <c r="A109" s="22"/>
      <c r="B109" s="96"/>
      <c r="C109" s="18"/>
      <c r="D109" s="25"/>
      <c r="E109" s="26"/>
      <c r="F109" s="19"/>
      <c r="G109" s="64"/>
      <c r="H109" s="64"/>
      <c r="I109" s="64"/>
      <c r="J109" s="7"/>
      <c r="K109" s="1"/>
      <c r="L109" s="1"/>
      <c r="M109" s="1"/>
      <c r="N109" s="1"/>
    </row>
    <row r="110" spans="1:14" s="85" customFormat="1" ht="20.100000000000001" customHeight="1" thickBot="1" x14ac:dyDescent="0.3">
      <c r="A110" s="79" t="s">
        <v>48</v>
      </c>
      <c r="B110" s="39" t="s">
        <v>101</v>
      </c>
      <c r="C110" s="39"/>
      <c r="D110" s="29"/>
      <c r="E110" s="40"/>
      <c r="F110" s="40"/>
      <c r="G110" s="65"/>
      <c r="H110" s="65"/>
      <c r="I110" s="66">
        <f>SUM(I102+I105+I108)</f>
        <v>0</v>
      </c>
      <c r="J110" s="83"/>
      <c r="K110" s="84"/>
      <c r="L110" s="84"/>
      <c r="M110" s="84"/>
      <c r="N110" s="84"/>
    </row>
    <row r="111" spans="1:14" x14ac:dyDescent="0.25">
      <c r="A111" s="36"/>
      <c r="B111" s="91"/>
      <c r="C111" s="37"/>
      <c r="D111" s="37"/>
      <c r="E111" s="37"/>
      <c r="F111" s="37"/>
      <c r="G111" s="69"/>
      <c r="H111" s="69"/>
      <c r="I111" s="69"/>
      <c r="J111" s="38"/>
    </row>
    <row r="112" spans="1:14" s="82" customFormat="1" ht="18" customHeight="1" x14ac:dyDescent="0.25">
      <c r="A112" s="75" t="s">
        <v>50</v>
      </c>
      <c r="B112" s="76" t="s">
        <v>104</v>
      </c>
      <c r="C112" s="77"/>
      <c r="D112" s="77"/>
      <c r="E112" s="77"/>
      <c r="F112" s="77"/>
      <c r="G112" s="78"/>
      <c r="H112" s="78"/>
      <c r="I112" s="78"/>
      <c r="J112" s="80"/>
      <c r="K112" s="81"/>
    </row>
    <row r="113" spans="1:14" ht="6" customHeight="1" x14ac:dyDescent="0.25">
      <c r="A113" s="20"/>
      <c r="B113" s="87"/>
      <c r="C113" s="48"/>
      <c r="D113" s="15"/>
      <c r="E113" s="43"/>
      <c r="F113" s="43"/>
      <c r="G113" s="61"/>
      <c r="H113" s="61"/>
      <c r="I113" s="61"/>
      <c r="J113" s="27"/>
      <c r="K113" s="1"/>
      <c r="L113" s="1"/>
      <c r="M113" s="1"/>
      <c r="N113" s="1"/>
    </row>
    <row r="114" spans="1:14" ht="30" customHeight="1" x14ac:dyDescent="0.25">
      <c r="A114" s="20" t="s">
        <v>39</v>
      </c>
      <c r="B114" s="173" t="s">
        <v>102</v>
      </c>
      <c r="C114" s="173"/>
      <c r="D114" s="173"/>
      <c r="E114" s="173"/>
      <c r="F114" s="43"/>
      <c r="G114" s="61"/>
      <c r="H114" s="61"/>
      <c r="I114" s="61"/>
      <c r="J114" s="27"/>
      <c r="K114" s="1"/>
      <c r="L114" s="1"/>
      <c r="M114" s="1"/>
      <c r="N114" s="1"/>
    </row>
    <row r="115" spans="1:14" ht="20.100000000000001" customHeight="1" x14ac:dyDescent="0.25">
      <c r="A115" s="20"/>
      <c r="B115" s="87"/>
      <c r="C115" s="48"/>
      <c r="D115" s="154">
        <v>379.2</v>
      </c>
      <c r="E115" s="42" t="s">
        <v>60</v>
      </c>
      <c r="F115" s="43"/>
      <c r="G115" s="181"/>
      <c r="H115" s="61"/>
      <c r="I115" s="62">
        <f>SUM(D115*G115)</f>
        <v>0</v>
      </c>
      <c r="J115" s="27"/>
      <c r="K115" s="1"/>
      <c r="L115" s="1"/>
      <c r="M115" s="1"/>
      <c r="N115" s="1"/>
    </row>
    <row r="116" spans="1:14" ht="9.9499999999999993" customHeight="1" x14ac:dyDescent="0.25">
      <c r="A116" s="22"/>
      <c r="B116" s="96"/>
      <c r="C116" s="18"/>
      <c r="D116" s="25"/>
      <c r="E116" s="26"/>
      <c r="F116" s="19"/>
      <c r="G116" s="64"/>
      <c r="H116" s="64"/>
      <c r="I116" s="64"/>
      <c r="J116" s="12"/>
      <c r="K116" s="1"/>
      <c r="L116" s="1"/>
      <c r="M116" s="1"/>
      <c r="N116" s="1"/>
    </row>
    <row r="117" spans="1:14" ht="45" customHeight="1" x14ac:dyDescent="0.25">
      <c r="A117" s="21" t="s">
        <v>40</v>
      </c>
      <c r="B117" s="176" t="s">
        <v>110</v>
      </c>
      <c r="C117" s="176"/>
      <c r="D117" s="176"/>
      <c r="E117" s="176"/>
      <c r="F117" s="17"/>
      <c r="G117" s="61"/>
      <c r="H117" s="63"/>
      <c r="I117" s="61"/>
      <c r="J117" s="11"/>
      <c r="K117" s="1"/>
      <c r="L117" s="1"/>
      <c r="M117" s="1"/>
      <c r="N117" s="1"/>
    </row>
    <row r="118" spans="1:14" ht="20.100000000000001" customHeight="1" x14ac:dyDescent="0.25">
      <c r="A118" s="20"/>
      <c r="B118" s="87"/>
      <c r="C118" s="48"/>
      <c r="D118" s="154">
        <v>305.60000000000002</v>
      </c>
      <c r="E118" s="42" t="s">
        <v>61</v>
      </c>
      <c r="F118" s="43"/>
      <c r="G118" s="181"/>
      <c r="H118" s="61"/>
      <c r="I118" s="62">
        <f>SUM(D118*G118)</f>
        <v>0</v>
      </c>
      <c r="J118" s="27"/>
      <c r="K118" s="1"/>
      <c r="L118" s="1"/>
      <c r="M118" s="1"/>
      <c r="N118" s="1"/>
    </row>
    <row r="119" spans="1:14" ht="9.9499999999999993" customHeight="1" x14ac:dyDescent="0.25">
      <c r="A119" s="22"/>
      <c r="B119" s="94"/>
      <c r="C119" s="41"/>
      <c r="D119" s="14"/>
      <c r="E119" s="42"/>
      <c r="F119" s="19"/>
      <c r="G119" s="64"/>
      <c r="H119" s="64"/>
      <c r="I119" s="64"/>
      <c r="J119" s="12"/>
      <c r="K119" s="1"/>
      <c r="L119" s="1"/>
      <c r="M119" s="1"/>
      <c r="N119" s="1"/>
    </row>
    <row r="120" spans="1:14" ht="60" customHeight="1" x14ac:dyDescent="0.25">
      <c r="A120" s="21" t="s">
        <v>41</v>
      </c>
      <c r="B120" s="176" t="s">
        <v>75</v>
      </c>
      <c r="C120" s="176"/>
      <c r="D120" s="176"/>
      <c r="E120" s="176"/>
      <c r="F120" s="17"/>
      <c r="G120" s="61"/>
      <c r="H120" s="63"/>
      <c r="I120" s="61"/>
      <c r="J120" s="7"/>
      <c r="K120" s="1"/>
      <c r="L120" s="1"/>
      <c r="M120" s="1"/>
      <c r="N120" s="1"/>
    </row>
    <row r="121" spans="1:14" ht="20.100000000000001" customHeight="1" x14ac:dyDescent="0.25">
      <c r="A121" s="20"/>
      <c r="B121" s="87"/>
      <c r="C121" s="48"/>
      <c r="D121" s="154">
        <v>305.60000000000002</v>
      </c>
      <c r="E121" s="42" t="s">
        <v>62</v>
      </c>
      <c r="F121" s="43"/>
      <c r="G121" s="181"/>
      <c r="H121" s="61"/>
      <c r="I121" s="62">
        <f>SUM(D121*G121)</f>
        <v>0</v>
      </c>
      <c r="J121" s="7"/>
      <c r="K121" s="1"/>
      <c r="L121" s="1"/>
      <c r="M121" s="1"/>
      <c r="N121" s="1"/>
    </row>
    <row r="122" spans="1:14" ht="9.9499999999999993" customHeight="1" x14ac:dyDescent="0.25">
      <c r="A122" s="22"/>
      <c r="B122" s="96"/>
      <c r="C122" s="18"/>
      <c r="D122" s="25"/>
      <c r="E122" s="26"/>
      <c r="F122" s="19"/>
      <c r="G122" s="64"/>
      <c r="H122" s="64"/>
      <c r="I122" s="64"/>
      <c r="J122" s="12"/>
      <c r="K122" s="1"/>
      <c r="L122" s="1"/>
      <c r="M122" s="1"/>
      <c r="N122" s="1"/>
    </row>
    <row r="123" spans="1:14" ht="45" customHeight="1" x14ac:dyDescent="0.25">
      <c r="A123" s="21" t="s">
        <v>42</v>
      </c>
      <c r="B123" s="176" t="s">
        <v>103</v>
      </c>
      <c r="C123" s="176"/>
      <c r="D123" s="176"/>
      <c r="E123" s="176"/>
      <c r="F123" s="17"/>
      <c r="G123" s="61"/>
      <c r="H123" s="63"/>
      <c r="I123" s="61"/>
      <c r="J123" s="11"/>
      <c r="K123" s="1"/>
      <c r="L123" s="1"/>
      <c r="M123" s="1"/>
      <c r="N123" s="1"/>
    </row>
    <row r="124" spans="1:14" ht="20.100000000000001" customHeight="1" x14ac:dyDescent="0.25">
      <c r="A124" s="20"/>
      <c r="B124" s="87"/>
      <c r="C124" s="48"/>
      <c r="D124" s="154">
        <v>452.8</v>
      </c>
      <c r="E124" s="42" t="s">
        <v>61</v>
      </c>
      <c r="F124" s="43"/>
      <c r="G124" s="181"/>
      <c r="H124" s="61"/>
      <c r="I124" s="62">
        <f>SUM(D124*G124)</f>
        <v>0</v>
      </c>
      <c r="J124" s="27"/>
      <c r="K124" s="1"/>
      <c r="L124" s="1"/>
      <c r="M124" s="1"/>
      <c r="N124" s="1"/>
    </row>
    <row r="125" spans="1:14" ht="9.9499999999999993" customHeight="1" x14ac:dyDescent="0.25">
      <c r="A125" s="22"/>
      <c r="B125" s="94"/>
      <c r="C125" s="41"/>
      <c r="D125" s="14"/>
      <c r="E125" s="42"/>
      <c r="F125" s="19"/>
      <c r="G125" s="64"/>
      <c r="H125" s="64"/>
      <c r="I125" s="64"/>
      <c r="J125" s="12"/>
      <c r="K125" s="1"/>
      <c r="L125" s="1"/>
      <c r="M125" s="1"/>
      <c r="N125" s="1"/>
    </row>
    <row r="126" spans="1:14" ht="45" customHeight="1" x14ac:dyDescent="0.25">
      <c r="A126" s="21" t="s">
        <v>43</v>
      </c>
      <c r="B126" s="176" t="s">
        <v>76</v>
      </c>
      <c r="C126" s="176"/>
      <c r="D126" s="176"/>
      <c r="E126" s="176"/>
      <c r="F126" s="17"/>
      <c r="G126" s="61"/>
      <c r="H126" s="63"/>
      <c r="I126" s="61"/>
      <c r="J126" s="7"/>
      <c r="K126" s="1"/>
      <c r="L126" s="1"/>
      <c r="M126" s="1"/>
      <c r="N126" s="1"/>
    </row>
    <row r="127" spans="1:14" ht="20.100000000000001" customHeight="1" x14ac:dyDescent="0.25">
      <c r="A127" s="20"/>
      <c r="B127" s="87"/>
      <c r="C127" s="48"/>
      <c r="D127" s="154">
        <v>452.8</v>
      </c>
      <c r="E127" s="42" t="s">
        <v>62</v>
      </c>
      <c r="F127" s="43"/>
      <c r="G127" s="181"/>
      <c r="H127" s="61"/>
      <c r="I127" s="62">
        <f>SUM(D127*G127)</f>
        <v>0</v>
      </c>
      <c r="J127" s="7"/>
      <c r="K127" s="1"/>
      <c r="L127" s="1"/>
      <c r="M127" s="1"/>
      <c r="N127" s="1"/>
    </row>
    <row r="128" spans="1:14" ht="9.9499999999999993" customHeight="1" x14ac:dyDescent="0.25">
      <c r="A128" s="22"/>
      <c r="B128" s="94"/>
      <c r="C128" s="41"/>
      <c r="D128" s="14"/>
      <c r="E128" s="42"/>
      <c r="F128" s="19"/>
      <c r="G128" s="64"/>
      <c r="H128" s="64"/>
      <c r="I128" s="64"/>
      <c r="J128" s="12"/>
      <c r="K128" s="1"/>
      <c r="L128" s="1"/>
      <c r="M128" s="1"/>
      <c r="N128" s="1"/>
    </row>
    <row r="129" spans="1:14" ht="30" customHeight="1" x14ac:dyDescent="0.25">
      <c r="A129" s="21" t="s">
        <v>44</v>
      </c>
      <c r="B129" s="176" t="s">
        <v>77</v>
      </c>
      <c r="C129" s="176"/>
      <c r="D129" s="176"/>
      <c r="E129" s="176"/>
      <c r="F129" s="17"/>
      <c r="G129" s="61"/>
      <c r="H129" s="63"/>
      <c r="I129" s="61"/>
      <c r="J129" s="7"/>
      <c r="K129" s="1"/>
      <c r="L129" s="1"/>
      <c r="M129" s="1"/>
      <c r="N129" s="1"/>
    </row>
    <row r="130" spans="1:14" ht="20.100000000000001" customHeight="1" x14ac:dyDescent="0.25">
      <c r="A130" s="20"/>
      <c r="B130" s="87"/>
      <c r="C130" s="48"/>
      <c r="D130" s="154">
        <v>128</v>
      </c>
      <c r="E130" s="42" t="s">
        <v>62</v>
      </c>
      <c r="F130" s="43"/>
      <c r="G130" s="181"/>
      <c r="H130" s="61"/>
      <c r="I130" s="62">
        <f>SUM(D130*G130)</f>
        <v>0</v>
      </c>
      <c r="J130" s="7"/>
      <c r="K130" s="1"/>
      <c r="L130" s="1"/>
      <c r="M130" s="1"/>
      <c r="N130" s="1"/>
    </row>
    <row r="131" spans="1:14" ht="6" customHeight="1" x14ac:dyDescent="0.25">
      <c r="A131" s="21"/>
      <c r="B131" s="97"/>
      <c r="C131" s="30"/>
      <c r="D131" s="23"/>
      <c r="E131" s="24"/>
      <c r="F131" s="17"/>
      <c r="G131" s="63"/>
      <c r="H131" s="63"/>
      <c r="I131" s="63"/>
      <c r="J131" s="31"/>
      <c r="K131" s="1"/>
      <c r="L131" s="1"/>
      <c r="M131" s="1"/>
      <c r="N131" s="1"/>
    </row>
    <row r="132" spans="1:14" ht="20.100000000000001" customHeight="1" thickBot="1" x14ac:dyDescent="0.3">
      <c r="A132" s="79" t="s">
        <v>51</v>
      </c>
      <c r="B132" s="39" t="s">
        <v>105</v>
      </c>
      <c r="C132" s="39"/>
      <c r="D132" s="29"/>
      <c r="E132" s="40"/>
      <c r="F132" s="40"/>
      <c r="G132" s="65"/>
      <c r="H132" s="65"/>
      <c r="I132" s="66">
        <f>SUM(I115+I118+I121+I124+I127+I130)</f>
        <v>0</v>
      </c>
      <c r="J132" s="27"/>
      <c r="K132" s="1"/>
      <c r="L132" s="1"/>
      <c r="M132" s="1"/>
      <c r="N132" s="1"/>
    </row>
    <row r="133" spans="1:14" ht="9" customHeight="1" x14ac:dyDescent="0.25">
      <c r="A133" s="20"/>
      <c r="B133" s="94"/>
      <c r="C133" s="41"/>
      <c r="D133" s="14"/>
      <c r="E133" s="42"/>
      <c r="F133" s="43"/>
      <c r="G133" s="61"/>
      <c r="H133" s="61"/>
      <c r="I133" s="61"/>
      <c r="J133" s="7"/>
      <c r="K133" s="1"/>
      <c r="L133" s="1"/>
      <c r="M133" s="1"/>
      <c r="N133" s="1"/>
    </row>
    <row r="134" spans="1:14" s="82" customFormat="1" ht="18" customHeight="1" x14ac:dyDescent="0.25">
      <c r="A134" s="75" t="s">
        <v>56</v>
      </c>
      <c r="B134" s="76" t="s">
        <v>106</v>
      </c>
      <c r="C134" s="77"/>
      <c r="D134" s="77"/>
      <c r="E134" s="77"/>
      <c r="F134" s="77"/>
      <c r="G134" s="78"/>
      <c r="H134" s="78"/>
      <c r="I134" s="78"/>
      <c r="J134" s="80"/>
      <c r="K134" s="81"/>
    </row>
    <row r="135" spans="1:14" ht="6" customHeight="1" x14ac:dyDescent="0.25">
      <c r="A135" s="20"/>
      <c r="B135" s="87"/>
      <c r="C135" s="48"/>
      <c r="D135" s="15"/>
      <c r="E135" s="43"/>
      <c r="F135" s="43"/>
      <c r="G135" s="61"/>
      <c r="H135" s="61"/>
      <c r="I135" s="61"/>
      <c r="J135" s="27"/>
      <c r="K135" s="1"/>
      <c r="L135" s="1"/>
      <c r="M135" s="1"/>
      <c r="N135" s="1"/>
    </row>
    <row r="136" spans="1:14" ht="60" customHeight="1" x14ac:dyDescent="0.25">
      <c r="A136" s="20" t="s">
        <v>58</v>
      </c>
      <c r="B136" s="167" t="s">
        <v>111</v>
      </c>
      <c r="C136" s="167"/>
      <c r="D136" s="167"/>
      <c r="E136" s="167"/>
      <c r="F136" s="43"/>
      <c r="G136" s="61"/>
      <c r="H136" s="61"/>
      <c r="I136" s="61"/>
      <c r="J136" s="27"/>
      <c r="K136" s="1"/>
      <c r="L136" s="1"/>
      <c r="M136" s="1"/>
      <c r="N136" s="1"/>
    </row>
    <row r="137" spans="1:14" ht="20.100000000000001" customHeight="1" x14ac:dyDescent="0.25">
      <c r="A137" s="20"/>
      <c r="B137" s="87"/>
      <c r="C137" s="48"/>
      <c r="D137" s="154">
        <v>284.39999999999998</v>
      </c>
      <c r="E137" s="42" t="s">
        <v>57</v>
      </c>
      <c r="F137" s="43"/>
      <c r="G137" s="181"/>
      <c r="H137" s="61"/>
      <c r="I137" s="62">
        <f>SUM(D137*G137)</f>
        <v>0</v>
      </c>
      <c r="J137" s="27"/>
      <c r="K137" s="1"/>
      <c r="L137" s="1"/>
      <c r="M137" s="1"/>
      <c r="N137" s="1"/>
    </row>
    <row r="138" spans="1:14" ht="9.9499999999999993" customHeight="1" x14ac:dyDescent="0.25">
      <c r="A138" s="22"/>
      <c r="B138" s="96"/>
      <c r="C138" s="18"/>
      <c r="D138" s="25"/>
      <c r="E138" s="26"/>
      <c r="F138" s="19"/>
      <c r="G138" s="64"/>
      <c r="H138" s="64"/>
      <c r="I138" s="64"/>
      <c r="J138" s="12"/>
      <c r="K138" s="1"/>
      <c r="L138" s="1"/>
      <c r="M138" s="1"/>
      <c r="N138" s="1"/>
    </row>
    <row r="139" spans="1:14" ht="30" customHeight="1" x14ac:dyDescent="0.25">
      <c r="A139" s="21" t="s">
        <v>59</v>
      </c>
      <c r="B139" s="166" t="s">
        <v>114</v>
      </c>
      <c r="C139" s="166"/>
      <c r="D139" s="166"/>
      <c r="E139" s="166"/>
      <c r="F139" s="17"/>
      <c r="G139" s="61"/>
      <c r="H139" s="63"/>
      <c r="I139" s="61"/>
      <c r="J139" s="11"/>
      <c r="K139" s="1"/>
      <c r="L139" s="1"/>
      <c r="M139" s="1"/>
      <c r="N139" s="1"/>
    </row>
    <row r="140" spans="1:14" ht="20.100000000000001" customHeight="1" x14ac:dyDescent="0.25">
      <c r="A140" s="20"/>
      <c r="B140" s="87"/>
      <c r="C140" s="48"/>
      <c r="D140" s="154">
        <v>47.4</v>
      </c>
      <c r="E140" s="42" t="s">
        <v>57</v>
      </c>
      <c r="F140" s="43"/>
      <c r="G140" s="181"/>
      <c r="H140" s="61"/>
      <c r="I140" s="155" t="s">
        <v>113</v>
      </c>
      <c r="J140" s="27"/>
      <c r="K140" s="1"/>
      <c r="L140" s="1"/>
      <c r="M140" s="1"/>
      <c r="N140" s="1"/>
    </row>
    <row r="141" spans="1:14" s="37" customFormat="1" ht="9.9499999999999993" customHeight="1" x14ac:dyDescent="0.25">
      <c r="A141" s="20"/>
      <c r="B141" s="94"/>
      <c r="C141" s="41"/>
      <c r="D141" s="14"/>
      <c r="E141" s="42"/>
      <c r="F141" s="43"/>
      <c r="G141" s="61"/>
      <c r="H141" s="61"/>
      <c r="I141" s="61"/>
      <c r="J141" s="7"/>
      <c r="K141" s="105"/>
      <c r="L141" s="105"/>
      <c r="M141" s="105"/>
      <c r="N141" s="105"/>
    </row>
    <row r="142" spans="1:14" ht="20.100000000000001" customHeight="1" thickBot="1" x14ac:dyDescent="0.3">
      <c r="A142" s="79" t="s">
        <v>51</v>
      </c>
      <c r="B142" s="39" t="s">
        <v>107</v>
      </c>
      <c r="C142" s="39"/>
      <c r="D142" s="29"/>
      <c r="E142" s="40"/>
      <c r="F142" s="40"/>
      <c r="G142" s="65"/>
      <c r="H142" s="65"/>
      <c r="I142" s="66">
        <f>SUM(I137)</f>
        <v>0</v>
      </c>
      <c r="J142" s="27"/>
      <c r="K142" s="1"/>
      <c r="L142" s="1"/>
      <c r="M142" s="1"/>
      <c r="N142" s="1"/>
    </row>
    <row r="143" spans="1:14" ht="9" customHeight="1" x14ac:dyDescent="0.25">
      <c r="A143" s="20"/>
      <c r="B143" s="94"/>
      <c r="C143" s="41"/>
      <c r="D143" s="14"/>
      <c r="E143" s="42"/>
      <c r="F143" s="43"/>
      <c r="G143" s="61"/>
      <c r="H143" s="61"/>
      <c r="I143" s="61"/>
      <c r="J143" s="7"/>
      <c r="K143" s="1"/>
      <c r="L143" s="1"/>
      <c r="M143" s="1"/>
      <c r="N143" s="1"/>
    </row>
    <row r="144" spans="1:14" s="82" customFormat="1" ht="18" customHeight="1" x14ac:dyDescent="0.25">
      <c r="A144" s="75" t="s">
        <v>63</v>
      </c>
      <c r="B144" s="76" t="s">
        <v>68</v>
      </c>
      <c r="C144" s="77"/>
      <c r="D144" s="77"/>
      <c r="E144" s="77"/>
      <c r="F144" s="77"/>
      <c r="G144" s="78"/>
      <c r="H144" s="78"/>
      <c r="I144" s="78"/>
      <c r="J144" s="80"/>
      <c r="K144" s="81"/>
    </row>
    <row r="145" spans="1:14" ht="6" customHeight="1" x14ac:dyDescent="0.25">
      <c r="A145" s="20"/>
      <c r="B145" s="87"/>
      <c r="C145" s="48"/>
      <c r="D145" s="15"/>
      <c r="E145" s="43"/>
      <c r="F145" s="43"/>
      <c r="G145" s="61"/>
      <c r="H145" s="61"/>
      <c r="I145" s="61"/>
      <c r="J145" s="27"/>
      <c r="K145" s="1"/>
      <c r="L145" s="1"/>
      <c r="M145" s="1"/>
      <c r="N145" s="1"/>
    </row>
    <row r="146" spans="1:14" ht="54.95" customHeight="1" x14ac:dyDescent="0.25">
      <c r="A146" s="20" t="s">
        <v>64</v>
      </c>
      <c r="B146" s="167" t="s">
        <v>88</v>
      </c>
      <c r="C146" s="167"/>
      <c r="D146" s="167"/>
      <c r="E146" s="167"/>
      <c r="F146" s="43"/>
      <c r="G146" s="61"/>
      <c r="H146" s="61"/>
      <c r="I146" s="61"/>
      <c r="J146" s="27"/>
      <c r="K146" s="1"/>
      <c r="L146" s="1"/>
      <c r="M146" s="1"/>
      <c r="N146" s="1"/>
    </row>
    <row r="147" spans="1:14" ht="20.100000000000001" customHeight="1" x14ac:dyDescent="0.25">
      <c r="A147" s="20"/>
      <c r="B147" s="87"/>
      <c r="C147" s="48"/>
      <c r="D147" s="153">
        <v>365380</v>
      </c>
      <c r="E147" s="42" t="s">
        <v>25</v>
      </c>
      <c r="F147" s="43"/>
      <c r="G147" s="181"/>
      <c r="H147" s="61"/>
      <c r="I147" s="62">
        <f>SUM(D147*G147)</f>
        <v>0</v>
      </c>
      <c r="J147" s="27"/>
      <c r="K147" s="1"/>
      <c r="L147" s="1"/>
      <c r="M147" s="1"/>
      <c r="N147" s="1"/>
    </row>
    <row r="148" spans="1:14" ht="9.9499999999999993" customHeight="1" x14ac:dyDescent="0.25">
      <c r="A148" s="22"/>
      <c r="B148" s="96"/>
      <c r="C148" s="18"/>
      <c r="D148" s="25"/>
      <c r="E148" s="26"/>
      <c r="F148" s="19"/>
      <c r="G148" s="64"/>
      <c r="H148" s="64"/>
      <c r="I148" s="64"/>
      <c r="J148" s="12"/>
      <c r="K148" s="1"/>
      <c r="L148" s="1"/>
      <c r="M148" s="1"/>
      <c r="N148" s="1"/>
    </row>
    <row r="149" spans="1:14" ht="69.95" customHeight="1" x14ac:dyDescent="0.25">
      <c r="A149" s="21" t="s">
        <v>65</v>
      </c>
      <c r="B149" s="166" t="s">
        <v>112</v>
      </c>
      <c r="C149" s="166"/>
      <c r="D149" s="166"/>
      <c r="E149" s="166"/>
      <c r="F149" s="17"/>
      <c r="G149" s="61"/>
      <c r="H149" s="63"/>
      <c r="I149" s="61"/>
      <c r="J149" s="11"/>
      <c r="K149" s="1"/>
      <c r="L149" s="1"/>
      <c r="M149" s="1"/>
      <c r="N149" s="1"/>
    </row>
    <row r="150" spans="1:14" ht="20.100000000000001" customHeight="1" x14ac:dyDescent="0.25">
      <c r="A150" s="20"/>
      <c r="B150" s="87"/>
      <c r="C150" s="48"/>
      <c r="D150" s="153">
        <v>73076</v>
      </c>
      <c r="E150" s="42" t="s">
        <v>25</v>
      </c>
      <c r="F150" s="43"/>
      <c r="G150" s="181"/>
      <c r="H150" s="61"/>
      <c r="I150" s="62">
        <f>SUM(D150*G150)</f>
        <v>0</v>
      </c>
      <c r="J150" s="27"/>
      <c r="K150" s="1"/>
      <c r="L150" s="1"/>
      <c r="M150" s="1"/>
      <c r="N150" s="1"/>
    </row>
    <row r="151" spans="1:14" ht="9.9499999999999993" customHeight="1" x14ac:dyDescent="0.25">
      <c r="A151" s="22"/>
      <c r="B151" s="94"/>
      <c r="C151" s="41"/>
      <c r="D151" s="14"/>
      <c r="E151" s="42"/>
      <c r="F151" s="19"/>
      <c r="G151" s="64"/>
      <c r="H151" s="64"/>
      <c r="I151" s="64"/>
      <c r="J151" s="12"/>
      <c r="K151" s="1"/>
      <c r="L151" s="1"/>
      <c r="M151" s="1"/>
      <c r="N151" s="1"/>
    </row>
    <row r="152" spans="1:14" s="86" customFormat="1" ht="30" customHeight="1" x14ac:dyDescent="0.25">
      <c r="A152" s="21" t="s">
        <v>66</v>
      </c>
      <c r="B152" s="166" t="s">
        <v>115</v>
      </c>
      <c r="C152" s="166"/>
      <c r="D152" s="166"/>
      <c r="E152" s="166"/>
      <c r="F152" s="106"/>
      <c r="G152" s="107"/>
      <c r="H152" s="108"/>
      <c r="I152" s="107"/>
      <c r="J152" s="7"/>
      <c r="K152" s="101"/>
      <c r="L152" s="101"/>
      <c r="M152" s="101"/>
      <c r="N152" s="101"/>
    </row>
    <row r="153" spans="1:14" ht="20.100000000000001" customHeight="1" x14ac:dyDescent="0.25">
      <c r="A153" s="20"/>
      <c r="B153" s="87"/>
      <c r="C153" s="48"/>
      <c r="D153" s="153">
        <v>36538</v>
      </c>
      <c r="E153" s="42" t="s">
        <v>25</v>
      </c>
      <c r="F153" s="43"/>
      <c r="G153" s="181"/>
      <c r="H153" s="61"/>
      <c r="I153" s="155" t="s">
        <v>113</v>
      </c>
      <c r="J153" s="7"/>
      <c r="K153" s="1"/>
      <c r="L153" s="1"/>
      <c r="M153" s="1"/>
      <c r="N153" s="1"/>
    </row>
    <row r="154" spans="1:14" ht="6" customHeight="1" x14ac:dyDescent="0.25">
      <c r="A154" s="21"/>
      <c r="B154" s="97"/>
      <c r="C154" s="30"/>
      <c r="D154" s="23"/>
      <c r="E154" s="24"/>
      <c r="F154" s="17"/>
      <c r="G154" s="63"/>
      <c r="H154" s="63"/>
      <c r="I154" s="63"/>
      <c r="J154" s="31"/>
      <c r="K154" s="1"/>
      <c r="L154" s="1"/>
      <c r="M154" s="1"/>
      <c r="N154" s="1"/>
    </row>
    <row r="155" spans="1:14" ht="20.100000000000001" customHeight="1" thickBot="1" x14ac:dyDescent="0.3">
      <c r="A155" s="79" t="s">
        <v>51</v>
      </c>
      <c r="B155" s="39" t="s">
        <v>67</v>
      </c>
      <c r="C155" s="39"/>
      <c r="D155" s="29"/>
      <c r="E155" s="40"/>
      <c r="F155" s="40"/>
      <c r="G155" s="65"/>
      <c r="H155" s="65"/>
      <c r="I155" s="66">
        <f>SUM(I147+I150)</f>
        <v>0</v>
      </c>
      <c r="J155" s="27"/>
      <c r="K155" s="1"/>
      <c r="L155" s="1"/>
      <c r="M155" s="1"/>
      <c r="N155" s="1"/>
    </row>
    <row r="156" spans="1:14" ht="9" customHeight="1" x14ac:dyDescent="0.25">
      <c r="A156" s="20"/>
      <c r="B156" s="94"/>
      <c r="C156" s="41"/>
      <c r="D156" s="14"/>
      <c r="E156" s="42"/>
      <c r="F156" s="43"/>
      <c r="G156" s="61"/>
      <c r="H156" s="61"/>
      <c r="I156" s="61"/>
      <c r="J156" s="7"/>
      <c r="K156" s="1"/>
      <c r="L156" s="1"/>
      <c r="M156" s="1"/>
      <c r="N156" s="1"/>
    </row>
    <row r="157" spans="1:14" s="82" customFormat="1" ht="18" customHeight="1" x14ac:dyDescent="0.25">
      <c r="A157" s="75" t="s">
        <v>69</v>
      </c>
      <c r="B157" s="76" t="s">
        <v>94</v>
      </c>
      <c r="C157" s="77"/>
      <c r="D157" s="77"/>
      <c r="E157" s="77"/>
      <c r="F157" s="77"/>
      <c r="G157" s="78"/>
      <c r="H157" s="78"/>
      <c r="I157" s="78"/>
      <c r="J157" s="80"/>
      <c r="K157" s="81"/>
    </row>
    <row r="158" spans="1:14" ht="6" customHeight="1" x14ac:dyDescent="0.25">
      <c r="A158" s="20"/>
      <c r="B158" s="87"/>
      <c r="C158" s="48"/>
      <c r="D158" s="15"/>
      <c r="E158" s="43"/>
      <c r="F158" s="43"/>
      <c r="G158" s="61"/>
      <c r="H158" s="61"/>
      <c r="I158" s="61"/>
      <c r="J158" s="27"/>
      <c r="K158" s="1"/>
      <c r="L158" s="1"/>
      <c r="M158" s="1"/>
      <c r="N158" s="1"/>
    </row>
    <row r="159" spans="1:14" ht="30" customHeight="1" x14ac:dyDescent="0.25">
      <c r="A159" s="20" t="s">
        <v>70</v>
      </c>
      <c r="B159" s="167" t="s">
        <v>90</v>
      </c>
      <c r="C159" s="167"/>
      <c r="D159" s="167"/>
      <c r="E159" s="167"/>
      <c r="F159" s="43"/>
      <c r="G159" s="61"/>
      <c r="H159" s="61"/>
      <c r="I159" s="61"/>
      <c r="J159" s="27"/>
      <c r="K159" s="1"/>
      <c r="L159" s="1"/>
      <c r="M159" s="1"/>
      <c r="N159" s="1"/>
    </row>
    <row r="160" spans="1:14" ht="20.100000000000001" customHeight="1" x14ac:dyDescent="0.25">
      <c r="A160" s="20"/>
      <c r="B160" s="87"/>
      <c r="C160" s="48"/>
      <c r="D160" s="153">
        <v>430</v>
      </c>
      <c r="E160" s="42" t="s">
        <v>73</v>
      </c>
      <c r="F160" s="43"/>
      <c r="G160" s="181"/>
      <c r="H160" s="61"/>
      <c r="I160" s="62">
        <f>SUM(D160*G160)</f>
        <v>0</v>
      </c>
      <c r="J160" s="27"/>
      <c r="K160" s="1"/>
      <c r="L160" s="1"/>
      <c r="M160" s="1"/>
      <c r="N160" s="1"/>
    </row>
    <row r="161" spans="1:14" ht="9.9499999999999993" customHeight="1" x14ac:dyDescent="0.25">
      <c r="A161" s="22"/>
      <c r="B161" s="96"/>
      <c r="C161" s="18"/>
      <c r="D161" s="25"/>
      <c r="E161" s="26"/>
      <c r="F161" s="19"/>
      <c r="G161" s="64"/>
      <c r="H161" s="64"/>
      <c r="I161" s="64"/>
      <c r="J161" s="12"/>
      <c r="K161" s="1"/>
      <c r="L161" s="1"/>
      <c r="M161" s="1"/>
      <c r="N161" s="1"/>
    </row>
    <row r="162" spans="1:14" ht="30" customHeight="1" x14ac:dyDescent="0.25">
      <c r="A162" s="20" t="s">
        <v>71</v>
      </c>
      <c r="B162" s="167" t="s">
        <v>95</v>
      </c>
      <c r="C162" s="167"/>
      <c r="D162" s="167"/>
      <c r="E162" s="167"/>
      <c r="F162" s="43"/>
      <c r="G162" s="61"/>
      <c r="H162" s="61"/>
      <c r="I162" s="61"/>
      <c r="J162" s="27"/>
      <c r="K162" s="1"/>
      <c r="L162" s="1"/>
      <c r="M162" s="1"/>
      <c r="N162" s="1"/>
    </row>
    <row r="163" spans="1:14" ht="20.100000000000001" customHeight="1" x14ac:dyDescent="0.25">
      <c r="A163" s="20"/>
      <c r="B163" s="87"/>
      <c r="C163" s="48"/>
      <c r="D163" s="153">
        <v>3</v>
      </c>
      <c r="E163" s="42" t="s">
        <v>73</v>
      </c>
      <c r="F163" s="43"/>
      <c r="G163" s="181"/>
      <c r="H163" s="61"/>
      <c r="I163" s="62">
        <f>SUM(D163*G163)</f>
        <v>0</v>
      </c>
      <c r="J163" s="27"/>
      <c r="K163" s="1"/>
      <c r="L163" s="1"/>
      <c r="M163" s="1"/>
      <c r="N163" s="1"/>
    </row>
    <row r="164" spans="1:14" ht="9.9499999999999993" customHeight="1" x14ac:dyDescent="0.25">
      <c r="A164" s="22"/>
      <c r="B164" s="94"/>
      <c r="C164" s="41"/>
      <c r="D164" s="14"/>
      <c r="E164" s="42"/>
      <c r="F164" s="19"/>
      <c r="G164" s="64"/>
      <c r="H164" s="64"/>
      <c r="I164" s="64"/>
      <c r="J164" s="12"/>
      <c r="K164" s="1"/>
      <c r="L164" s="1"/>
      <c r="M164" s="1"/>
      <c r="N164" s="1"/>
    </row>
    <row r="165" spans="1:14" ht="39.75" customHeight="1" x14ac:dyDescent="0.25">
      <c r="A165" s="21" t="s">
        <v>72</v>
      </c>
      <c r="B165" s="166" t="s">
        <v>89</v>
      </c>
      <c r="C165" s="166"/>
      <c r="D165" s="166"/>
      <c r="E165" s="166"/>
      <c r="F165" s="17"/>
      <c r="G165" s="61"/>
      <c r="H165" s="63"/>
      <c r="I165" s="61"/>
      <c r="J165" s="11"/>
      <c r="K165" s="1"/>
      <c r="L165" s="1"/>
      <c r="M165" s="1"/>
      <c r="N165" s="1"/>
    </row>
    <row r="166" spans="1:14" ht="20.100000000000001" customHeight="1" x14ac:dyDescent="0.25">
      <c r="A166" s="20"/>
      <c r="B166" s="87"/>
      <c r="C166" s="48"/>
      <c r="D166" s="153">
        <v>92</v>
      </c>
      <c r="E166" s="42" t="s">
        <v>73</v>
      </c>
      <c r="F166" s="43"/>
      <c r="G166" s="181"/>
      <c r="H166" s="61"/>
      <c r="I166" s="62">
        <f>SUM(D166*G166)</f>
        <v>0</v>
      </c>
      <c r="J166" s="27"/>
      <c r="K166" s="1"/>
      <c r="L166" s="1"/>
      <c r="M166" s="1"/>
      <c r="N166" s="1"/>
    </row>
    <row r="167" spans="1:14" ht="9.9499999999999993" customHeight="1" x14ac:dyDescent="0.25">
      <c r="A167" s="22"/>
      <c r="B167" s="94"/>
      <c r="C167" s="41"/>
      <c r="D167" s="14"/>
      <c r="E167" s="42"/>
      <c r="F167" s="19"/>
      <c r="G167" s="64"/>
      <c r="H167" s="64"/>
      <c r="I167" s="64"/>
      <c r="J167" s="12"/>
      <c r="K167" s="1"/>
      <c r="L167" s="1"/>
      <c r="M167" s="1"/>
      <c r="N167" s="1"/>
    </row>
    <row r="168" spans="1:14" s="86" customFormat="1" ht="30" customHeight="1" x14ac:dyDescent="0.25">
      <c r="A168" s="21" t="s">
        <v>87</v>
      </c>
      <c r="B168" s="166" t="s">
        <v>116</v>
      </c>
      <c r="C168" s="166"/>
      <c r="D168" s="166"/>
      <c r="E168" s="166"/>
      <c r="F168" s="106"/>
      <c r="G168" s="107"/>
      <c r="H168" s="108"/>
      <c r="I168" s="107"/>
      <c r="J168" s="7"/>
      <c r="K168" s="101"/>
      <c r="L168" s="101"/>
      <c r="M168" s="101"/>
      <c r="N168" s="101"/>
    </row>
    <row r="169" spans="1:14" ht="20.100000000000001" customHeight="1" x14ac:dyDescent="0.25">
      <c r="A169" s="20"/>
      <c r="B169" s="87"/>
      <c r="C169" s="48"/>
      <c r="D169" s="153">
        <v>43</v>
      </c>
      <c r="E169" s="42" t="s">
        <v>73</v>
      </c>
      <c r="F169" s="43"/>
      <c r="G169" s="181"/>
      <c r="H169" s="61"/>
      <c r="I169" s="155">
        <f>SUM(D169*G169)</f>
        <v>0</v>
      </c>
      <c r="J169" s="7"/>
      <c r="K169" s="1"/>
      <c r="L169" s="1"/>
      <c r="M169" s="1"/>
      <c r="N169" s="1"/>
    </row>
    <row r="170" spans="1:14" ht="6" customHeight="1" x14ac:dyDescent="0.25">
      <c r="A170" s="21"/>
      <c r="B170" s="97"/>
      <c r="C170" s="30"/>
      <c r="D170" s="23"/>
      <c r="E170" s="24"/>
      <c r="F170" s="17"/>
      <c r="G170" s="63"/>
      <c r="H170" s="63"/>
      <c r="I170" s="63"/>
      <c r="J170" s="31"/>
      <c r="K170" s="1"/>
      <c r="L170" s="1"/>
      <c r="M170" s="1"/>
      <c r="N170" s="1"/>
    </row>
    <row r="171" spans="1:14" ht="20.100000000000001" customHeight="1" thickBot="1" x14ac:dyDescent="0.3">
      <c r="A171" s="79" t="s">
        <v>51</v>
      </c>
      <c r="B171" s="39" t="s">
        <v>98</v>
      </c>
      <c r="C171" s="39"/>
      <c r="D171" s="29"/>
      <c r="E171" s="40"/>
      <c r="F171" s="40"/>
      <c r="G171" s="65"/>
      <c r="H171" s="65"/>
      <c r="I171" s="66">
        <f>SUM(I160+I163+I166+I169)</f>
        <v>0</v>
      </c>
      <c r="J171" s="27"/>
      <c r="K171" s="1"/>
      <c r="L171" s="1"/>
      <c r="M171" s="1"/>
      <c r="N171" s="1"/>
    </row>
    <row r="172" spans="1:14" s="114" customFormat="1" ht="20.100000000000001" customHeight="1" x14ac:dyDescent="0.25">
      <c r="A172" s="116"/>
      <c r="B172" s="109"/>
      <c r="C172" s="109"/>
      <c r="D172" s="110"/>
      <c r="E172" s="111"/>
      <c r="F172" s="111"/>
      <c r="G172" s="112"/>
      <c r="H172" s="112"/>
      <c r="I172" s="112"/>
      <c r="J172" s="117"/>
      <c r="K172" s="113"/>
      <c r="L172" s="113"/>
      <c r="M172" s="113"/>
      <c r="N172" s="113"/>
    </row>
    <row r="173" spans="1:14" ht="22.5" customHeight="1" x14ac:dyDescent="0.25">
      <c r="A173" s="118" t="s">
        <v>27</v>
      </c>
      <c r="B173" s="87"/>
      <c r="C173" s="119"/>
      <c r="D173" s="13"/>
      <c r="E173" s="120"/>
      <c r="F173" s="120"/>
      <c r="G173" s="71"/>
      <c r="H173" s="71"/>
      <c r="I173" s="115">
        <f>SUM(I97+I110+I132+I142+I155+I171)</f>
        <v>0</v>
      </c>
      <c r="J173" s="27"/>
      <c r="K173" s="1"/>
      <c r="L173" s="1"/>
      <c r="M173" s="1"/>
      <c r="N173" s="1"/>
    </row>
    <row r="174" spans="1:14" ht="3" customHeight="1" x14ac:dyDescent="0.25">
      <c r="A174" s="121"/>
      <c r="B174" s="87"/>
      <c r="C174" s="119"/>
      <c r="D174" s="13"/>
      <c r="E174" s="120"/>
      <c r="F174" s="120"/>
      <c r="G174" s="122"/>
      <c r="H174" s="122"/>
      <c r="I174" s="122"/>
      <c r="J174" s="27"/>
      <c r="K174" s="1"/>
      <c r="L174" s="1"/>
      <c r="M174" s="1"/>
      <c r="N174" s="1"/>
    </row>
    <row r="175" spans="1:14" ht="18" x14ac:dyDescent="0.25">
      <c r="A175" s="123" t="s">
        <v>74</v>
      </c>
      <c r="B175" s="124">
        <v>0.19</v>
      </c>
      <c r="C175" s="125"/>
      <c r="D175" s="13"/>
      <c r="E175" s="126"/>
      <c r="F175" s="126"/>
      <c r="G175" s="127"/>
      <c r="H175" s="127"/>
      <c r="I175" s="128">
        <f>SUM(I173*19/100)</f>
        <v>0</v>
      </c>
      <c r="J175" s="27"/>
      <c r="K175" s="1"/>
      <c r="L175" s="1"/>
      <c r="M175" s="1"/>
      <c r="N175" s="1"/>
    </row>
    <row r="176" spans="1:14" ht="3" customHeight="1" x14ac:dyDescent="0.25">
      <c r="A176" s="129"/>
      <c r="B176" s="100"/>
      <c r="C176" s="32"/>
      <c r="D176" s="33"/>
      <c r="E176" s="34"/>
      <c r="F176" s="34"/>
      <c r="G176" s="72"/>
      <c r="H176" s="72"/>
      <c r="I176" s="72"/>
      <c r="J176" s="27"/>
      <c r="K176" s="1"/>
      <c r="L176" s="1"/>
      <c r="M176" s="1"/>
      <c r="N176" s="1"/>
    </row>
    <row r="177" spans="1:14" ht="3" customHeight="1" x14ac:dyDescent="0.25">
      <c r="A177" s="121"/>
      <c r="B177" s="87"/>
      <c r="C177" s="119"/>
      <c r="D177" s="13"/>
      <c r="E177" s="120"/>
      <c r="F177" s="120"/>
      <c r="G177" s="122"/>
      <c r="H177" s="122"/>
      <c r="I177" s="122"/>
      <c r="J177" s="27"/>
      <c r="K177" s="1"/>
      <c r="L177" s="1"/>
      <c r="M177" s="1"/>
      <c r="N177" s="1"/>
    </row>
    <row r="178" spans="1:14" ht="24.75" customHeight="1" x14ac:dyDescent="0.25">
      <c r="A178" s="130" t="s">
        <v>28</v>
      </c>
      <c r="B178" s="131"/>
      <c r="C178" s="132"/>
      <c r="D178" s="35"/>
      <c r="E178" s="133"/>
      <c r="F178" s="120"/>
      <c r="G178" s="122"/>
      <c r="H178" s="122"/>
      <c r="I178" s="134">
        <f>SUM(I173+I175)</f>
        <v>0</v>
      </c>
      <c r="J178" s="27"/>
      <c r="K178" s="1"/>
      <c r="L178" s="1"/>
      <c r="M178" s="1"/>
      <c r="N178" s="1"/>
    </row>
    <row r="179" spans="1:14" ht="3.75" customHeight="1" thickBot="1" x14ac:dyDescent="0.3">
      <c r="A179" s="121"/>
      <c r="B179" s="87"/>
      <c r="C179" s="119"/>
      <c r="D179" s="13"/>
      <c r="E179" s="120"/>
      <c r="F179" s="120"/>
      <c r="G179" s="73"/>
      <c r="H179" s="73"/>
      <c r="I179" s="73"/>
      <c r="J179" s="27"/>
      <c r="K179" s="1"/>
      <c r="L179" s="1"/>
      <c r="M179" s="1"/>
      <c r="N179" s="1"/>
    </row>
    <row r="180" spans="1:14" ht="15.75" thickTop="1" x14ac:dyDescent="0.25">
      <c r="A180" s="135"/>
      <c r="B180" s="100"/>
      <c r="C180" s="32"/>
      <c r="D180" s="33"/>
      <c r="E180" s="34"/>
      <c r="F180" s="34"/>
      <c r="G180" s="72"/>
      <c r="H180" s="72"/>
      <c r="I180" s="72"/>
      <c r="J180" s="50"/>
      <c r="K180" s="1"/>
      <c r="L180" s="1"/>
      <c r="M180" s="1"/>
      <c r="N180" s="1"/>
    </row>
    <row r="181" spans="1:14" x14ac:dyDescent="0.25">
      <c r="A181" s="6"/>
      <c r="B181" s="99"/>
      <c r="C181" s="5"/>
      <c r="D181" s="2"/>
      <c r="E181" s="3"/>
      <c r="F181" s="3"/>
      <c r="G181" s="70"/>
      <c r="H181" s="70"/>
      <c r="I181" s="70"/>
      <c r="J181" s="4"/>
      <c r="K181" s="1"/>
      <c r="L181" s="1"/>
      <c r="M181" s="1"/>
      <c r="N181" s="1"/>
    </row>
    <row r="182" spans="1:14" x14ac:dyDescent="0.25">
      <c r="A182" s="6"/>
      <c r="B182" s="99"/>
      <c r="C182" s="5"/>
      <c r="D182" s="2"/>
      <c r="E182" s="3"/>
      <c r="F182" s="3"/>
      <c r="G182" s="70"/>
      <c r="H182" s="70"/>
      <c r="I182" s="70"/>
      <c r="J182" s="4"/>
      <c r="K182" s="1"/>
      <c r="L182" s="1"/>
      <c r="M182" s="1"/>
      <c r="N182" s="1"/>
    </row>
    <row r="183" spans="1:14" x14ac:dyDescent="0.25">
      <c r="A183" s="6"/>
      <c r="B183" s="99"/>
      <c r="C183" s="5"/>
      <c r="D183" s="2"/>
      <c r="E183" s="3"/>
      <c r="F183" s="3"/>
      <c r="G183" s="70"/>
      <c r="H183" s="70"/>
      <c r="I183" s="70"/>
      <c r="J183" s="4"/>
      <c r="K183" s="1"/>
      <c r="L183" s="1"/>
      <c r="M183" s="1"/>
      <c r="N183" s="1"/>
    </row>
    <row r="184" spans="1:14" x14ac:dyDescent="0.25">
      <c r="A184" s="6"/>
      <c r="B184" s="99"/>
      <c r="C184" s="5"/>
      <c r="D184" s="2"/>
      <c r="E184" s="3"/>
      <c r="F184" s="3"/>
      <c r="G184" s="70"/>
      <c r="H184" s="70"/>
      <c r="I184" s="70"/>
      <c r="J184" s="4"/>
      <c r="K184" s="1"/>
      <c r="L184" s="1"/>
      <c r="M184" s="1"/>
      <c r="N184" s="1"/>
    </row>
    <row r="185" spans="1:14" x14ac:dyDescent="0.25">
      <c r="A185" s="6"/>
      <c r="B185" s="99"/>
      <c r="C185" s="5"/>
      <c r="D185" s="2"/>
      <c r="E185" s="3"/>
      <c r="F185" s="3"/>
      <c r="G185" s="70"/>
      <c r="H185" s="70"/>
      <c r="I185" s="70"/>
      <c r="J185" s="4"/>
      <c r="K185" s="1"/>
      <c r="L185" s="1"/>
      <c r="M185" s="1"/>
      <c r="N185" s="1"/>
    </row>
    <row r="186" spans="1:14" x14ac:dyDescent="0.25">
      <c r="A186" s="6"/>
      <c r="B186" s="99"/>
      <c r="C186" s="5"/>
      <c r="D186" s="2"/>
      <c r="E186" s="3"/>
      <c r="F186" s="3"/>
      <c r="G186" s="70"/>
      <c r="H186" s="70"/>
      <c r="I186" s="70"/>
      <c r="J186" s="4"/>
      <c r="K186" s="1"/>
      <c r="L186" s="1"/>
      <c r="M186" s="1"/>
      <c r="N186" s="1"/>
    </row>
    <row r="187" spans="1:14" x14ac:dyDescent="0.25">
      <c r="A187" s="6"/>
      <c r="B187" s="99"/>
      <c r="C187" s="5"/>
      <c r="D187" s="2"/>
      <c r="E187" s="3"/>
      <c r="F187" s="3"/>
      <c r="G187" s="70"/>
      <c r="H187" s="70"/>
      <c r="I187" s="70"/>
      <c r="J187" s="4"/>
      <c r="K187" s="1"/>
      <c r="L187" s="1"/>
      <c r="M187" s="1"/>
      <c r="N187" s="1"/>
    </row>
    <row r="188" spans="1:14" x14ac:dyDescent="0.25">
      <c r="A188" s="6"/>
      <c r="B188" s="99"/>
      <c r="C188" s="5"/>
      <c r="D188" s="2"/>
      <c r="E188" s="3"/>
      <c r="F188" s="3"/>
      <c r="G188" s="70"/>
      <c r="H188" s="70"/>
      <c r="I188" s="70"/>
      <c r="J188" s="4"/>
      <c r="K188" s="1"/>
      <c r="L188" s="1"/>
      <c r="M188" s="1"/>
      <c r="N188" s="1"/>
    </row>
    <row r="189" spans="1:14" x14ac:dyDescent="0.25">
      <c r="A189" s="6"/>
      <c r="B189" s="99"/>
      <c r="C189" s="5"/>
      <c r="D189" s="2"/>
      <c r="E189" s="3"/>
      <c r="F189" s="3"/>
      <c r="G189" s="70"/>
      <c r="H189" s="70"/>
      <c r="I189" s="70"/>
      <c r="J189" s="4"/>
      <c r="K189" s="1"/>
      <c r="L189" s="1"/>
      <c r="M189" s="1"/>
      <c r="N189" s="1"/>
    </row>
    <row r="190" spans="1:14" x14ac:dyDescent="0.25">
      <c r="A190" s="6"/>
      <c r="B190" s="99"/>
      <c r="C190" s="5"/>
      <c r="D190" s="2"/>
      <c r="E190" s="3"/>
      <c r="F190" s="3"/>
      <c r="G190" s="70"/>
      <c r="H190" s="70"/>
      <c r="I190" s="70"/>
      <c r="J190" s="4"/>
      <c r="K190" s="1"/>
      <c r="L190" s="1"/>
      <c r="M190" s="1"/>
      <c r="N190" s="1"/>
    </row>
    <row r="191" spans="1:14" x14ac:dyDescent="0.25">
      <c r="A191" s="6"/>
      <c r="B191" s="99"/>
      <c r="C191" s="5"/>
      <c r="D191" s="2"/>
      <c r="E191" s="3"/>
      <c r="F191" s="3"/>
      <c r="G191" s="70"/>
      <c r="H191" s="70"/>
      <c r="I191" s="70"/>
      <c r="J191" s="4"/>
      <c r="K191" s="1"/>
      <c r="L191" s="1"/>
      <c r="M191" s="1"/>
      <c r="N191" s="1"/>
    </row>
    <row r="192" spans="1:14" x14ac:dyDescent="0.25">
      <c r="A192" s="6"/>
      <c r="B192" s="99"/>
      <c r="C192" s="5"/>
      <c r="D192" s="2"/>
      <c r="E192" s="3"/>
      <c r="F192" s="3"/>
      <c r="G192" s="70"/>
      <c r="H192" s="70"/>
      <c r="I192" s="70"/>
      <c r="J192" s="4"/>
      <c r="K192" s="1"/>
      <c r="L192" s="1"/>
      <c r="M192" s="1"/>
      <c r="N192" s="1"/>
    </row>
    <row r="193" spans="1:14" x14ac:dyDescent="0.25">
      <c r="A193" s="6"/>
      <c r="B193" s="99"/>
      <c r="C193" s="5"/>
      <c r="D193" s="2"/>
      <c r="E193" s="3"/>
      <c r="F193" s="3"/>
      <c r="G193" s="70"/>
      <c r="H193" s="70"/>
      <c r="I193" s="70"/>
      <c r="J193" s="4"/>
      <c r="K193" s="1"/>
      <c r="L193" s="1"/>
      <c r="M193" s="1"/>
      <c r="N193" s="1"/>
    </row>
    <row r="194" spans="1:14" x14ac:dyDescent="0.25">
      <c r="A194" s="1"/>
      <c r="B194" s="101"/>
      <c r="C194" s="1"/>
      <c r="D194" s="1"/>
      <c r="E194" s="1"/>
      <c r="F194" s="1"/>
      <c r="G194" s="74"/>
      <c r="H194" s="74"/>
      <c r="I194" s="74"/>
      <c r="J194" s="1"/>
      <c r="K194" s="1"/>
      <c r="L194" s="1"/>
      <c r="M194" s="1"/>
      <c r="N194" s="1"/>
    </row>
    <row r="195" spans="1:14" x14ac:dyDescent="0.25">
      <c r="A195" s="1"/>
      <c r="B195" s="101"/>
      <c r="C195" s="1"/>
      <c r="D195" s="1"/>
      <c r="E195" s="1"/>
      <c r="F195" s="1"/>
      <c r="G195" s="74"/>
      <c r="H195" s="74"/>
      <c r="I195" s="74"/>
      <c r="J195" s="1"/>
      <c r="K195" s="1"/>
      <c r="L195" s="1"/>
      <c r="M195" s="1"/>
      <c r="N195" s="1"/>
    </row>
    <row r="196" spans="1:14" x14ac:dyDescent="0.25">
      <c r="A196" s="1"/>
      <c r="B196" s="101"/>
      <c r="C196" s="1"/>
      <c r="D196" s="1"/>
      <c r="E196" s="1"/>
      <c r="F196" s="1"/>
      <c r="G196" s="74"/>
      <c r="H196" s="74"/>
      <c r="I196" s="74"/>
      <c r="J196" s="1"/>
      <c r="K196" s="1"/>
      <c r="L196" s="1"/>
      <c r="M196" s="1"/>
      <c r="N196" s="1"/>
    </row>
    <row r="197" spans="1:14" x14ac:dyDescent="0.25">
      <c r="A197" s="1"/>
      <c r="B197" s="101"/>
      <c r="C197" s="1"/>
      <c r="D197" s="1"/>
      <c r="E197" s="1"/>
      <c r="F197" s="1"/>
      <c r="G197" s="74"/>
      <c r="H197" s="74"/>
      <c r="I197" s="74"/>
      <c r="J197" s="1"/>
      <c r="K197" s="1"/>
      <c r="L197" s="1"/>
      <c r="M197" s="1"/>
      <c r="N197" s="1"/>
    </row>
    <row r="198" spans="1:14" x14ac:dyDescent="0.25">
      <c r="A198" s="1"/>
      <c r="B198" s="101"/>
      <c r="C198" s="1"/>
      <c r="D198" s="1"/>
      <c r="E198" s="1"/>
      <c r="F198" s="1"/>
      <c r="G198" s="74"/>
      <c r="H198" s="74"/>
      <c r="I198" s="74"/>
      <c r="J198" s="1"/>
      <c r="K198" s="1"/>
      <c r="L198" s="1"/>
      <c r="M198" s="1"/>
      <c r="N198" s="1"/>
    </row>
    <row r="199" spans="1:14" x14ac:dyDescent="0.25">
      <c r="A199" s="1"/>
      <c r="B199" s="101"/>
      <c r="C199" s="1"/>
      <c r="D199" s="1"/>
      <c r="E199" s="1"/>
      <c r="F199" s="1"/>
      <c r="G199" s="74"/>
      <c r="H199" s="74"/>
      <c r="I199" s="74"/>
      <c r="J199" s="1"/>
      <c r="K199" s="1"/>
      <c r="L199" s="1"/>
      <c r="M199" s="1"/>
      <c r="N199" s="1"/>
    </row>
    <row r="200" spans="1:14" x14ac:dyDescent="0.25">
      <c r="A200" s="1"/>
      <c r="B200" s="101"/>
      <c r="C200" s="1"/>
      <c r="D200" s="1"/>
      <c r="E200" s="1"/>
      <c r="F200" s="1"/>
      <c r="G200" s="74"/>
      <c r="H200" s="74"/>
      <c r="I200" s="74"/>
      <c r="J200" s="1"/>
      <c r="K200" s="1"/>
      <c r="L200" s="1"/>
      <c r="M200" s="1"/>
      <c r="N200" s="1"/>
    </row>
    <row r="201" spans="1:14" x14ac:dyDescent="0.25">
      <c r="A201" s="1"/>
      <c r="B201" s="101"/>
      <c r="C201" s="1"/>
      <c r="D201" s="1"/>
      <c r="E201" s="1"/>
      <c r="F201" s="1"/>
      <c r="G201" s="74"/>
      <c r="H201" s="74"/>
      <c r="I201" s="74"/>
      <c r="J201" s="1"/>
      <c r="K201" s="1"/>
      <c r="L201" s="1"/>
      <c r="M201" s="1"/>
      <c r="N201" s="1"/>
    </row>
    <row r="202" spans="1:14" x14ac:dyDescent="0.25">
      <c r="A202" s="1"/>
      <c r="B202" s="101"/>
      <c r="C202" s="1"/>
      <c r="D202" s="1"/>
      <c r="E202" s="1"/>
      <c r="F202" s="1"/>
      <c r="G202" s="74"/>
      <c r="H202" s="74"/>
      <c r="I202" s="74"/>
      <c r="J202" s="1"/>
      <c r="K202" s="1"/>
      <c r="L202" s="1"/>
      <c r="M202" s="1"/>
      <c r="N202" s="1"/>
    </row>
    <row r="203" spans="1:14" x14ac:dyDescent="0.25">
      <c r="A203" s="1"/>
      <c r="B203" s="101"/>
      <c r="C203" s="1"/>
      <c r="D203" s="1"/>
      <c r="E203" s="1"/>
      <c r="F203" s="1"/>
      <c r="G203" s="74"/>
      <c r="H203" s="74"/>
      <c r="I203" s="74"/>
      <c r="J203" s="1"/>
      <c r="K203" s="1"/>
      <c r="L203" s="1"/>
      <c r="M203" s="1"/>
      <c r="N203" s="1"/>
    </row>
    <row r="204" spans="1:14" x14ac:dyDescent="0.25">
      <c r="A204" s="1"/>
      <c r="B204" s="101"/>
      <c r="C204" s="1"/>
      <c r="D204" s="1"/>
      <c r="E204" s="1"/>
      <c r="F204" s="1"/>
      <c r="G204" s="74"/>
      <c r="H204" s="74"/>
      <c r="I204" s="74"/>
      <c r="J204" s="1"/>
      <c r="K204" s="1"/>
      <c r="L204" s="1"/>
      <c r="M204" s="1"/>
      <c r="N204" s="1"/>
    </row>
    <row r="205" spans="1:14" x14ac:dyDescent="0.25">
      <c r="A205" s="1"/>
      <c r="B205" s="101"/>
      <c r="C205" s="1"/>
      <c r="D205" s="1"/>
      <c r="E205" s="1"/>
      <c r="F205" s="1"/>
      <c r="G205" s="74"/>
      <c r="H205" s="74"/>
      <c r="I205" s="74"/>
      <c r="J205" s="1"/>
      <c r="K205" s="1"/>
      <c r="L205" s="1"/>
      <c r="M205" s="1"/>
      <c r="N205" s="1"/>
    </row>
    <row r="206" spans="1:14" x14ac:dyDescent="0.25">
      <c r="A206" s="1"/>
      <c r="B206" s="101"/>
      <c r="C206" s="1"/>
      <c r="D206" s="1"/>
      <c r="E206" s="1"/>
      <c r="F206" s="1"/>
      <c r="G206" s="74"/>
      <c r="H206" s="74"/>
      <c r="I206" s="74"/>
      <c r="J206" s="1"/>
      <c r="K206" s="1"/>
      <c r="L206" s="1"/>
      <c r="M206" s="1"/>
      <c r="N206" s="1"/>
    </row>
    <row r="207" spans="1:14" x14ac:dyDescent="0.25">
      <c r="A207" s="1"/>
      <c r="B207" s="101"/>
      <c r="C207" s="1"/>
      <c r="D207" s="1"/>
      <c r="E207" s="1"/>
      <c r="F207" s="1"/>
      <c r="G207" s="74"/>
      <c r="H207" s="74"/>
      <c r="I207" s="74"/>
      <c r="J207" s="1"/>
      <c r="K207" s="1"/>
      <c r="L207" s="1"/>
      <c r="M207" s="1"/>
      <c r="N207" s="1"/>
    </row>
    <row r="208" spans="1:14" x14ac:dyDescent="0.25">
      <c r="A208" s="1"/>
      <c r="B208" s="101"/>
      <c r="C208" s="1"/>
      <c r="D208" s="1"/>
      <c r="E208" s="1"/>
      <c r="F208" s="1"/>
      <c r="G208" s="74"/>
      <c r="H208" s="74"/>
      <c r="I208" s="74"/>
      <c r="J208" s="1"/>
      <c r="K208" s="1"/>
      <c r="L208" s="1"/>
      <c r="M208" s="1"/>
      <c r="N208" s="1"/>
    </row>
    <row r="209" spans="1:14" x14ac:dyDescent="0.25">
      <c r="A209" s="1"/>
      <c r="B209" s="101"/>
      <c r="C209" s="1"/>
      <c r="D209" s="1"/>
      <c r="E209" s="1"/>
      <c r="F209" s="1"/>
      <c r="G209" s="74"/>
      <c r="H209" s="74"/>
      <c r="I209" s="74"/>
      <c r="J209" s="1"/>
      <c r="K209" s="1"/>
      <c r="L209" s="1"/>
      <c r="M209" s="1"/>
      <c r="N209" s="1"/>
    </row>
    <row r="210" spans="1:14" x14ac:dyDescent="0.25">
      <c r="A210" s="1"/>
      <c r="B210" s="101"/>
      <c r="C210" s="1"/>
      <c r="D210" s="1"/>
      <c r="E210" s="1"/>
      <c r="F210" s="1"/>
      <c r="G210" s="74"/>
      <c r="H210" s="74"/>
      <c r="I210" s="74"/>
      <c r="J210" s="1"/>
      <c r="K210" s="1"/>
      <c r="L210" s="1"/>
      <c r="M210" s="1"/>
      <c r="N210" s="1"/>
    </row>
    <row r="211" spans="1:14" x14ac:dyDescent="0.25">
      <c r="A211" s="1"/>
      <c r="B211" s="101"/>
      <c r="C211" s="1"/>
      <c r="D211" s="1"/>
      <c r="E211" s="1"/>
      <c r="F211" s="1"/>
      <c r="G211" s="74"/>
      <c r="H211" s="74"/>
      <c r="I211" s="74"/>
      <c r="J211" s="1"/>
      <c r="K211" s="1"/>
      <c r="L211" s="1"/>
      <c r="M211" s="1"/>
      <c r="N211" s="1"/>
    </row>
    <row r="212" spans="1:14" x14ac:dyDescent="0.25">
      <c r="A212" s="1"/>
      <c r="B212" s="101"/>
      <c r="C212" s="1"/>
      <c r="D212" s="1"/>
      <c r="E212" s="1"/>
      <c r="F212" s="1"/>
      <c r="G212" s="74"/>
      <c r="H212" s="74"/>
      <c r="I212" s="74"/>
      <c r="J212" s="1"/>
      <c r="K212" s="1"/>
      <c r="L212" s="1"/>
      <c r="M212" s="1"/>
      <c r="N212" s="1"/>
    </row>
    <row r="213" spans="1:14" x14ac:dyDescent="0.25">
      <c r="A213" s="1"/>
      <c r="B213" s="101"/>
      <c r="C213" s="1"/>
      <c r="D213" s="1"/>
      <c r="E213" s="1"/>
      <c r="F213" s="1"/>
      <c r="G213" s="74"/>
      <c r="H213" s="74"/>
      <c r="I213" s="74"/>
      <c r="J213" s="1"/>
      <c r="K213" s="1"/>
      <c r="L213" s="1"/>
      <c r="M213" s="1"/>
      <c r="N213" s="1"/>
    </row>
    <row r="214" spans="1:14" x14ac:dyDescent="0.25">
      <c r="A214" s="1"/>
      <c r="B214" s="101"/>
      <c r="C214" s="1"/>
      <c r="D214" s="1"/>
      <c r="E214" s="1"/>
      <c r="F214" s="1"/>
      <c r="G214" s="74"/>
      <c r="H214" s="74"/>
      <c r="I214" s="74"/>
      <c r="J214" s="1"/>
      <c r="K214" s="1"/>
      <c r="L214" s="1"/>
      <c r="M214" s="1"/>
      <c r="N214" s="1"/>
    </row>
    <row r="215" spans="1:14" x14ac:dyDescent="0.25">
      <c r="A215" s="1"/>
      <c r="B215" s="101"/>
      <c r="C215" s="1"/>
      <c r="D215" s="1"/>
      <c r="E215" s="1"/>
      <c r="F215" s="1"/>
      <c r="G215" s="74"/>
      <c r="H215" s="74"/>
      <c r="I215" s="74"/>
      <c r="J215" s="1"/>
      <c r="K215" s="1"/>
      <c r="L215" s="1"/>
      <c r="M215" s="1"/>
      <c r="N215" s="1"/>
    </row>
    <row r="216" spans="1:14" x14ac:dyDescent="0.25">
      <c r="A216" s="1"/>
      <c r="B216" s="101"/>
      <c r="C216" s="1"/>
      <c r="D216" s="1"/>
      <c r="E216" s="1"/>
      <c r="F216" s="1"/>
      <c r="G216" s="74"/>
      <c r="H216" s="74"/>
      <c r="I216" s="74"/>
      <c r="J216" s="1"/>
      <c r="K216" s="1"/>
      <c r="L216" s="1"/>
      <c r="M216" s="1"/>
      <c r="N216" s="1"/>
    </row>
    <row r="217" spans="1:14" x14ac:dyDescent="0.25">
      <c r="A217" s="1"/>
      <c r="B217" s="101"/>
      <c r="C217" s="1"/>
      <c r="D217" s="1"/>
      <c r="E217" s="1"/>
      <c r="F217" s="1"/>
      <c r="G217" s="74"/>
      <c r="H217" s="74"/>
      <c r="I217" s="74"/>
      <c r="J217" s="1"/>
      <c r="K217" s="1"/>
      <c r="L217" s="1"/>
      <c r="M217" s="1"/>
      <c r="N217" s="1"/>
    </row>
    <row r="218" spans="1:14" x14ac:dyDescent="0.25">
      <c r="A218" s="1"/>
      <c r="B218" s="101"/>
      <c r="C218" s="1"/>
      <c r="D218" s="1"/>
      <c r="E218" s="1"/>
      <c r="F218" s="1"/>
      <c r="G218" s="74"/>
      <c r="H218" s="74"/>
      <c r="I218" s="74"/>
      <c r="J218" s="1"/>
      <c r="K218" s="1"/>
      <c r="L218" s="1"/>
      <c r="M218" s="1"/>
      <c r="N218" s="1"/>
    </row>
    <row r="219" spans="1:14" x14ac:dyDescent="0.25">
      <c r="A219" s="1"/>
      <c r="B219" s="101"/>
      <c r="C219" s="1"/>
      <c r="D219" s="1"/>
      <c r="E219" s="1"/>
      <c r="F219" s="1"/>
      <c r="G219" s="74"/>
      <c r="H219" s="74"/>
      <c r="I219" s="74"/>
      <c r="J219" s="1"/>
      <c r="K219" s="1"/>
      <c r="L219" s="1"/>
      <c r="M219" s="1"/>
      <c r="N219" s="1"/>
    </row>
    <row r="220" spans="1:14" x14ac:dyDescent="0.25">
      <c r="A220" s="1"/>
      <c r="B220" s="101"/>
      <c r="C220" s="1"/>
      <c r="D220" s="1"/>
      <c r="E220" s="1"/>
      <c r="F220" s="1"/>
      <c r="G220" s="74"/>
      <c r="H220" s="74"/>
      <c r="I220" s="74"/>
      <c r="J220" s="1"/>
      <c r="K220" s="1"/>
      <c r="L220" s="1"/>
      <c r="M220" s="1"/>
      <c r="N220" s="1"/>
    </row>
    <row r="221" spans="1:14" x14ac:dyDescent="0.25">
      <c r="A221" s="1"/>
      <c r="B221" s="101"/>
      <c r="C221" s="1"/>
      <c r="D221" s="1"/>
      <c r="E221" s="1"/>
      <c r="F221" s="1"/>
      <c r="G221" s="74"/>
      <c r="H221" s="74"/>
      <c r="I221" s="74"/>
      <c r="J221" s="1"/>
      <c r="K221" s="1"/>
      <c r="L221" s="1"/>
      <c r="M221" s="1"/>
      <c r="N221" s="1"/>
    </row>
    <row r="222" spans="1:14" x14ac:dyDescent="0.25">
      <c r="A222" s="1"/>
      <c r="B222" s="101"/>
      <c r="C222" s="1"/>
      <c r="D222" s="1"/>
      <c r="E222" s="1"/>
      <c r="F222" s="1"/>
      <c r="G222" s="74"/>
      <c r="H222" s="74"/>
      <c r="I222" s="74"/>
      <c r="J222" s="1"/>
      <c r="K222" s="1"/>
      <c r="L222" s="1"/>
      <c r="M222" s="1"/>
      <c r="N222" s="1"/>
    </row>
    <row r="223" spans="1:14" x14ac:dyDescent="0.25">
      <c r="A223" s="1"/>
      <c r="B223" s="101"/>
      <c r="C223" s="1"/>
      <c r="D223" s="1"/>
      <c r="E223" s="1"/>
      <c r="F223" s="1"/>
      <c r="G223" s="74"/>
      <c r="H223" s="74"/>
      <c r="I223" s="74"/>
      <c r="J223" s="1"/>
      <c r="K223" s="1"/>
      <c r="L223" s="1"/>
      <c r="M223" s="1"/>
      <c r="N223" s="1"/>
    </row>
    <row r="224" spans="1:14" x14ac:dyDescent="0.25">
      <c r="A224" s="1"/>
      <c r="B224" s="101"/>
      <c r="C224" s="1"/>
      <c r="D224" s="1"/>
      <c r="E224" s="1"/>
      <c r="F224" s="1"/>
      <c r="G224" s="74"/>
      <c r="H224" s="74"/>
      <c r="I224" s="74"/>
      <c r="J224" s="1"/>
      <c r="K224" s="1"/>
      <c r="L224" s="1"/>
      <c r="M224" s="1"/>
      <c r="N224" s="1"/>
    </row>
    <row r="225" spans="1:14" x14ac:dyDescent="0.25">
      <c r="A225" s="1"/>
      <c r="B225" s="101"/>
      <c r="C225" s="1"/>
      <c r="D225" s="1"/>
      <c r="E225" s="1"/>
      <c r="F225" s="1"/>
      <c r="G225" s="74"/>
      <c r="H225" s="74"/>
      <c r="I225" s="74"/>
      <c r="J225" s="1"/>
      <c r="K225" s="1"/>
      <c r="L225" s="1"/>
      <c r="M225" s="1"/>
      <c r="N225" s="1"/>
    </row>
    <row r="226" spans="1:14" x14ac:dyDescent="0.25">
      <c r="A226" s="1"/>
      <c r="B226" s="101"/>
      <c r="C226" s="1"/>
      <c r="D226" s="1"/>
      <c r="E226" s="1"/>
      <c r="F226" s="1"/>
      <c r="G226" s="74"/>
      <c r="H226" s="74"/>
      <c r="I226" s="74"/>
      <c r="J226" s="1"/>
      <c r="K226" s="1"/>
      <c r="L226" s="1"/>
      <c r="M226" s="1"/>
      <c r="N226" s="1"/>
    </row>
    <row r="227" spans="1:14" x14ac:dyDescent="0.25">
      <c r="A227" s="1"/>
      <c r="B227" s="101"/>
      <c r="C227" s="1"/>
      <c r="D227" s="1"/>
      <c r="E227" s="1"/>
      <c r="F227" s="1"/>
      <c r="G227" s="74"/>
      <c r="H227" s="74"/>
      <c r="I227" s="74"/>
      <c r="J227" s="1"/>
      <c r="K227" s="1"/>
      <c r="L227" s="1"/>
      <c r="M227" s="1"/>
      <c r="N227" s="1"/>
    </row>
    <row r="228" spans="1:14" x14ac:dyDescent="0.25">
      <c r="A228" s="1"/>
      <c r="B228" s="101"/>
      <c r="C228" s="1"/>
      <c r="D228" s="1"/>
      <c r="E228" s="1"/>
      <c r="F228" s="1"/>
      <c r="G228" s="74"/>
      <c r="H228" s="74"/>
      <c r="I228" s="74"/>
      <c r="J228" s="1"/>
      <c r="K228" s="1"/>
      <c r="L228" s="1"/>
      <c r="M228" s="1"/>
      <c r="N228" s="1"/>
    </row>
    <row r="229" spans="1:14" x14ac:dyDescent="0.25">
      <c r="A229" s="1"/>
      <c r="B229" s="101"/>
      <c r="C229" s="1"/>
      <c r="D229" s="1"/>
      <c r="E229" s="1"/>
      <c r="F229" s="1"/>
      <c r="G229" s="74"/>
      <c r="H229" s="74"/>
      <c r="I229" s="74"/>
      <c r="J229" s="1"/>
      <c r="K229" s="1"/>
      <c r="L229" s="1"/>
      <c r="M229" s="1"/>
      <c r="N229" s="1"/>
    </row>
    <row r="230" spans="1:14" x14ac:dyDescent="0.25">
      <c r="A230" s="1"/>
      <c r="B230" s="101"/>
      <c r="C230" s="1"/>
      <c r="D230" s="1"/>
      <c r="E230" s="1"/>
      <c r="F230" s="1"/>
      <c r="G230" s="74"/>
      <c r="H230" s="74"/>
      <c r="I230" s="74"/>
      <c r="J230" s="1"/>
      <c r="K230" s="1"/>
      <c r="L230" s="1"/>
      <c r="M230" s="1"/>
      <c r="N230" s="1"/>
    </row>
    <row r="231" spans="1:14" x14ac:dyDescent="0.25">
      <c r="A231" s="1"/>
      <c r="B231" s="101"/>
      <c r="C231" s="1"/>
      <c r="D231" s="1"/>
      <c r="E231" s="1"/>
      <c r="F231" s="1"/>
      <c r="G231" s="74"/>
      <c r="H231" s="74"/>
      <c r="I231" s="74"/>
      <c r="J231" s="1"/>
      <c r="K231" s="1"/>
      <c r="L231" s="1"/>
      <c r="M231" s="1"/>
      <c r="N231" s="1"/>
    </row>
    <row r="232" spans="1:14" x14ac:dyDescent="0.25">
      <c r="A232" s="1"/>
      <c r="B232" s="101"/>
      <c r="C232" s="1"/>
      <c r="D232" s="1"/>
      <c r="E232" s="1"/>
      <c r="F232" s="1"/>
      <c r="G232" s="74"/>
      <c r="H232" s="74"/>
      <c r="I232" s="74"/>
      <c r="J232" s="1"/>
      <c r="K232" s="1"/>
      <c r="L232" s="1"/>
      <c r="M232" s="1"/>
      <c r="N232" s="1"/>
    </row>
    <row r="233" spans="1:14" x14ac:dyDescent="0.25">
      <c r="A233" s="1"/>
      <c r="B233" s="101"/>
      <c r="C233" s="1"/>
      <c r="D233" s="1"/>
      <c r="E233" s="1"/>
      <c r="F233" s="1"/>
      <c r="G233" s="74"/>
      <c r="H233" s="74"/>
      <c r="I233" s="74"/>
      <c r="J233" s="1"/>
      <c r="K233" s="1"/>
      <c r="L233" s="1"/>
      <c r="M233" s="1"/>
      <c r="N233" s="1"/>
    </row>
    <row r="234" spans="1:14" x14ac:dyDescent="0.25">
      <c r="A234" s="1"/>
      <c r="B234" s="101"/>
      <c r="C234" s="1"/>
      <c r="D234" s="1"/>
      <c r="E234" s="1"/>
      <c r="F234" s="1"/>
      <c r="G234" s="74"/>
      <c r="H234" s="74"/>
      <c r="I234" s="74"/>
      <c r="J234" s="1"/>
      <c r="K234" s="1"/>
      <c r="L234" s="1"/>
      <c r="M234" s="1"/>
      <c r="N234" s="1"/>
    </row>
    <row r="235" spans="1:14" x14ac:dyDescent="0.25">
      <c r="A235" s="1"/>
      <c r="B235" s="101"/>
      <c r="C235" s="1"/>
      <c r="D235" s="1"/>
      <c r="E235" s="1"/>
      <c r="F235" s="1"/>
      <c r="G235" s="74"/>
      <c r="H235" s="74"/>
      <c r="I235" s="74"/>
      <c r="J235" s="1"/>
      <c r="K235" s="1"/>
      <c r="L235" s="1"/>
      <c r="M235" s="1"/>
      <c r="N235" s="1"/>
    </row>
    <row r="236" spans="1:14" x14ac:dyDescent="0.25">
      <c r="A236" s="1"/>
      <c r="B236" s="101"/>
      <c r="C236" s="1"/>
      <c r="D236" s="1"/>
      <c r="E236" s="1"/>
      <c r="F236" s="1"/>
      <c r="G236" s="74"/>
      <c r="H236" s="74"/>
      <c r="I236" s="74"/>
      <c r="J236" s="1"/>
      <c r="K236" s="1"/>
      <c r="L236" s="1"/>
      <c r="M236" s="1"/>
      <c r="N236" s="1"/>
    </row>
    <row r="237" spans="1:14" x14ac:dyDescent="0.25">
      <c r="A237" s="1"/>
      <c r="B237" s="101"/>
      <c r="C237" s="1"/>
      <c r="D237" s="1"/>
      <c r="E237" s="1"/>
      <c r="F237" s="1"/>
      <c r="G237" s="74"/>
      <c r="H237" s="74"/>
      <c r="I237" s="74"/>
      <c r="J237" s="1"/>
      <c r="K237" s="1"/>
      <c r="L237" s="1"/>
      <c r="M237" s="1"/>
      <c r="N237" s="1"/>
    </row>
  </sheetData>
  <sheetProtection algorithmName="SHA-512" hashValue="VUywvvO8Xok8WjwGrEItgtPGLjJ8lpWh5NQi+N3lrcz81KktDuN3GGZQrFzDwuNIUMAVsPiYMUPdOLLaQNvK/g==" saltValue="JD6QZ8uisfmQjK7E9F6RUw==" spinCount="100000" sheet="1" objects="1" scenarios="1"/>
  <mergeCells count="23">
    <mergeCell ref="B51:C51"/>
    <mergeCell ref="B49:J49"/>
    <mergeCell ref="B50:J50"/>
    <mergeCell ref="B159:E159"/>
    <mergeCell ref="B165:E165"/>
    <mergeCell ref="B104:E104"/>
    <mergeCell ref="B101:E101"/>
    <mergeCell ref="B114:E114"/>
    <mergeCell ref="B86:C87"/>
    <mergeCell ref="B54:E54"/>
    <mergeCell ref="B123:E123"/>
    <mergeCell ref="B126:E126"/>
    <mergeCell ref="B129:E129"/>
    <mergeCell ref="B107:E107"/>
    <mergeCell ref="B120:E120"/>
    <mergeCell ref="B117:E117"/>
    <mergeCell ref="B168:E168"/>
    <mergeCell ref="B136:E136"/>
    <mergeCell ref="B139:E139"/>
    <mergeCell ref="B146:E146"/>
    <mergeCell ref="B149:E149"/>
    <mergeCell ref="B152:E152"/>
    <mergeCell ref="B162:E162"/>
  </mergeCells>
  <phoneticPr fontId="16" type="noConversion"/>
  <pageMargins left="0.98425196850393704" right="0.59055118110236227" top="0.59055118110236227" bottom="0.78740157480314965" header="0.39370078740157483" footer="0.31496062992125984"/>
  <pageSetup paperSize="9" scale="94" orientation="portrait" r:id="rId1"/>
  <headerFooter differentFirst="1">
    <oddHeader xml:space="preserve">&amp;C
&amp;R&amp;"Arial,Standard"&amp;8
</oddHeader>
    <oddFooter>&amp;L&amp;"Arial,Kursiv"&amp;8&amp;Z&amp;F&amp;R&amp;"Arial,Standard"&amp;9&amp;P | &amp;N</oddFooter>
  </headerFooter>
  <rowBreaks count="4" manualBreakCount="4">
    <brk id="43" max="9" man="1"/>
    <brk id="98" max="9" man="1"/>
    <brk id="125" max="9" man="1"/>
    <brk id="156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605A0-E53E-4BFB-9662-634E7F39F0E6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Los 1</vt:lpstr>
      <vt:lpstr>Tabelle1</vt:lpstr>
      <vt:lpstr>'Los 1'!Druckbereich</vt:lpstr>
      <vt:lpstr>'Los 1'!Drucktitel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Große, Peter</dc:creator>
  <cp:lastModifiedBy>Donat, Marcel</cp:lastModifiedBy>
  <cp:lastPrinted>2026-08-28T05:54:07Z</cp:lastPrinted>
  <dcterms:created xsi:type="dcterms:W3CDTF">2022-10-04T18:16:14Z</dcterms:created>
  <dcterms:modified xsi:type="dcterms:W3CDTF">2026-09-02T09:50:23Z</dcterms:modified>
</cp:coreProperties>
</file>